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8_{F31F60CC-3066-4534-AA3D-83232B00F7E6}" xr6:coauthVersionLast="45" xr6:coauthVersionMax="45" xr10:uidLastSave="{00000000-0000-0000-0000-000000000000}"/>
  <bookViews>
    <workbookView xWindow="-110" yWindow="-110" windowWidth="19420" windowHeight="1042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Настройка" sheetId="27" r:id="rId13"/>
  </sheets>
  <definedNames>
    <definedName name="день_начала">Настройка!$D$10</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40" l="1"/>
  <c r="K2" i="41"/>
  <c r="K2" i="42"/>
  <c r="K2" i="43"/>
  <c r="K2" i="44"/>
  <c r="K2" i="45"/>
  <c r="K2" i="46"/>
  <c r="K2" i="47"/>
  <c r="K2" i="48"/>
  <c r="K2" i="49"/>
  <c r="K2" i="50"/>
  <c r="K2" i="1"/>
  <c r="O2" i="1"/>
  <c r="Y2" i="40"/>
  <c r="X2" i="40"/>
  <c r="W2" i="40"/>
  <c r="V2" i="40"/>
  <c r="U2" i="40"/>
  <c r="T2" i="40"/>
  <c r="S2" i="40"/>
  <c r="Q2" i="40"/>
  <c r="P2" i="40"/>
  <c r="O2" i="40"/>
  <c r="N2" i="40"/>
  <c r="M2" i="40"/>
  <c r="L2" i="40"/>
  <c r="Y2" i="41"/>
  <c r="X2" i="41"/>
  <c r="W2" i="41"/>
  <c r="V2" i="41"/>
  <c r="U2" i="41"/>
  <c r="T2" i="41"/>
  <c r="S2" i="41"/>
  <c r="Q2" i="41"/>
  <c r="P2" i="41"/>
  <c r="O2" i="41"/>
  <c r="N2" i="41"/>
  <c r="M2" i="41"/>
  <c r="L2" i="41"/>
  <c r="Y2" i="42"/>
  <c r="X2" i="42"/>
  <c r="W2" i="42"/>
  <c r="V2" i="42"/>
  <c r="U2" i="42"/>
  <c r="T2" i="42"/>
  <c r="S2" i="42"/>
  <c r="Q2" i="42"/>
  <c r="P2" i="42"/>
  <c r="O2" i="42"/>
  <c r="N2" i="42"/>
  <c r="M2" i="42"/>
  <c r="L2" i="42"/>
  <c r="Y2" i="43"/>
  <c r="X2" i="43"/>
  <c r="W2" i="43"/>
  <c r="V2" i="43"/>
  <c r="U2" i="43"/>
  <c r="T2" i="43"/>
  <c r="S2" i="43"/>
  <c r="Q2" i="43"/>
  <c r="P2" i="43"/>
  <c r="O2" i="43"/>
  <c r="N2" i="43"/>
  <c r="M2" i="43"/>
  <c r="L2" i="43"/>
  <c r="Y2" i="44"/>
  <c r="X2" i="44"/>
  <c r="W2" i="44"/>
  <c r="V2" i="44"/>
  <c r="U2" i="44"/>
  <c r="T2" i="44"/>
  <c r="S2" i="44"/>
  <c r="Q2" i="44"/>
  <c r="P2" i="44"/>
  <c r="O2" i="44"/>
  <c r="N2" i="44"/>
  <c r="M2" i="44"/>
  <c r="L2" i="44"/>
  <c r="Y2" i="45"/>
  <c r="X2" i="45"/>
  <c r="W2" i="45"/>
  <c r="V2" i="45"/>
  <c r="U2" i="45"/>
  <c r="T2" i="45"/>
  <c r="S2" i="45"/>
  <c r="Q2" i="45"/>
  <c r="P2" i="45"/>
  <c r="O2" i="45"/>
  <c r="N2" i="45"/>
  <c r="M2" i="45"/>
  <c r="L2" i="45"/>
  <c r="Y2" i="46"/>
  <c r="X2" i="46"/>
  <c r="W2" i="46"/>
  <c r="V2" i="46"/>
  <c r="U2" i="46"/>
  <c r="T2" i="46"/>
  <c r="S2" i="46"/>
  <c r="Q2" i="46"/>
  <c r="P2" i="46"/>
  <c r="O2" i="46"/>
  <c r="N2" i="46"/>
  <c r="M2" i="46"/>
  <c r="L2" i="46"/>
  <c r="Y2" i="47"/>
  <c r="X2" i="47"/>
  <c r="W2" i="47"/>
  <c r="V2" i="47"/>
  <c r="U2" i="47"/>
  <c r="T2" i="47"/>
  <c r="S2" i="47"/>
  <c r="Q2" i="47"/>
  <c r="P2" i="47"/>
  <c r="O2" i="47"/>
  <c r="N2" i="47"/>
  <c r="M2" i="47"/>
  <c r="L2" i="47"/>
  <c r="Y2" i="48"/>
  <c r="X2" i="48"/>
  <c r="W2" i="48"/>
  <c r="V2" i="48"/>
  <c r="U2" i="48"/>
  <c r="T2" i="48"/>
  <c r="S2" i="48"/>
  <c r="Q2" i="48"/>
  <c r="P2" i="48"/>
  <c r="O2" i="48"/>
  <c r="N2" i="48"/>
  <c r="M2" i="48"/>
  <c r="L2" i="48"/>
  <c r="Y2" i="49"/>
  <c r="X2" i="49"/>
  <c r="W2" i="49"/>
  <c r="V2" i="49"/>
  <c r="U2" i="49"/>
  <c r="T2" i="49"/>
  <c r="S2" i="49"/>
  <c r="Q2" i="49"/>
  <c r="P2" i="49"/>
  <c r="O2" i="49"/>
  <c r="N2" i="49"/>
  <c r="M2" i="49"/>
  <c r="L2" i="49"/>
  <c r="Y2" i="50"/>
  <c r="X2" i="50"/>
  <c r="W2" i="50"/>
  <c r="V2" i="50"/>
  <c r="U2" i="50"/>
  <c r="T2" i="50"/>
  <c r="S2" i="50"/>
  <c r="Q2" i="50"/>
  <c r="P2" i="50"/>
  <c r="O2" i="50"/>
  <c r="N2" i="50"/>
  <c r="M2" i="50"/>
  <c r="L2" i="50"/>
  <c r="Y2" i="1"/>
  <c r="X2" i="1"/>
  <c r="W2" i="1"/>
  <c r="V2" i="1"/>
  <c r="U2" i="1"/>
  <c r="T2" i="1"/>
  <c r="S2" i="1"/>
  <c r="Q2" i="1"/>
  <c r="P2" i="1"/>
  <c r="N2" i="1"/>
  <c r="M2" i="1"/>
  <c r="L2" i="1"/>
  <c r="A1" i="50"/>
  <c r="K1" i="50" s="1"/>
  <c r="L8" i="50" s="1"/>
  <c r="A1" i="49"/>
  <c r="A10" i="49" s="1"/>
  <c r="A1" i="48"/>
  <c r="A10" i="48" s="1"/>
  <c r="A1" i="47"/>
  <c r="A10" i="47" s="1"/>
  <c r="A1" i="46"/>
  <c r="A10" i="46" s="1"/>
  <c r="A1" i="45"/>
  <c r="A10" i="45" s="1"/>
  <c r="A1" i="44"/>
  <c r="A10" i="44" s="1"/>
  <c r="A1" i="43"/>
  <c r="A10" i="43" s="1"/>
  <c r="A1" i="42"/>
  <c r="K1" i="42" s="1"/>
  <c r="L8" i="42" s="1"/>
  <c r="A1" i="41"/>
  <c r="A10" i="41" s="1"/>
  <c r="A1" i="40"/>
  <c r="K1" i="40" s="1"/>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P3" i="41" l="1"/>
  <c r="Q5" i="41"/>
  <c r="N5" i="4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<sst xmlns="http://schemas.openxmlformats.org/spreadsheetml/2006/main" count="19" uniqueCount="8">
  <si>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r>
      <t>Шаг 1.</t>
    </r>
    <r>
      <rPr>
        <b/>
        <sz val="14"/>
        <color theme="1" tint="0.34998626667073579"/>
        <rFont val="Arial"/>
        <family val="2"/>
        <scheme val="minor"/>
      </rPr>
      <t xml:space="preserve"> Введите год и месяц начала</t>
    </r>
  </si>
  <si>
    <r>
      <t>Шаг 2.</t>
    </r>
    <r>
      <rPr>
        <b/>
        <sz val="14"/>
        <color theme="1" tint="0.34998626667073579"/>
        <rFont val="Arial"/>
        <family val="2"/>
        <scheme val="minor"/>
      </rPr>
      <t xml:space="preserve"> Выберите день начала</t>
    </r>
  </si>
  <si>
    <t>Год</t>
  </si>
  <si>
    <t>Месяц начала</t>
  </si>
  <si>
    <t>Первый день недели</t>
  </si>
  <si>
    <t>1 = Янв, 2 = Фев и т. д.</t>
  </si>
  <si>
    <t>1 = Вс, 2 = Пн и т. д.</t>
  </si>
  <si>
    <t>Примечания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</si>
</sst>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 &quot;lei&quot;_-;\-* #,##0.00\ &quot;lei&quot;_-;_-* &quot;-&quot;??\ &quot;lei&quot;_-;_-@_-"/>
    <numFmt numFmtId="166" formatCode="_-* #,##0\ &quot;lei&quot;_-;\-* #,##0\ &quot;lei&quot;_-;_-* &quot;-&quot;\ &quot;lei&quot;_-;_-@_-"/>
    <numFmt numFmtId="167" formatCode="mmmm\ yyyy"/>
    <numFmt numFmtId="168" formatCode="dddd"/>
    <numFmt numFmtId="169" formatCode="d"/>
    <numFmt numFmtId="170" formatCode="mmmm\ \'yy"/>
    <numFmt numFmtId="171" formatCode="_-* #,##0.00\ _₽_-;\-* #,##0.00\ _₽_-;_-* &quot;-&quot;??\ _₽_-;_-@_-"/>
  </numFmts>
  <fonts count="52" x14ac:knownFonts="1">
    <font>
      <sz val="10"/>
      <name val="Arial"/>
      <family val="2"/>
    </font>
    <font>
      <sz val="11"/>
      <color theme="1"/>
      <name val="Arial"/>
      <family val="2"/>
      <scheme val="minor"/>
    </font>
    <font>
      <sz val="8"/>
      <name val="Arial"/>
      <family val="2"/>
    </font>
    <font>
      <sz val="7"/>
      <name val="Arial"/>
      <family val="2"/>
    </font>
    <font>
      <b/>
      <sz val="14"/>
      <name val="Arial"/>
      <family val="2"/>
      <scheme val="minor"/>
    </font>
    <font>
      <sz val="8"/>
      <color theme="4" tint="-0.249977111117893"/>
      <name val="Arial"/>
      <family val="2"/>
      <scheme val="minor"/>
    </font>
    <font>
      <sz val="8"/>
      <name val="Arial"/>
      <family val="2"/>
      <scheme val="minor"/>
    </font>
    <font>
      <sz val="11"/>
      <color theme="1" tint="0.34998626667073579"/>
      <name val="Arial"/>
      <family val="2"/>
      <scheme val="minor"/>
    </font>
    <font>
      <b/>
      <sz val="12"/>
      <color theme="0"/>
      <name val="Arial"/>
      <family val="2"/>
      <scheme val="major"/>
    </font>
    <font>
      <u/>
      <sz val="10"/>
      <color indexed="12"/>
      <name val="Arial"/>
      <family val="2"/>
    </font>
    <font>
      <sz val="10"/>
      <color theme="1" tint="0.499984740745262"/>
      <name val="Arial"/>
      <family val="2"/>
      <scheme val="minor"/>
    </font>
    <font>
      <sz val="8"/>
      <color theme="1" tint="0.499984740745262"/>
      <name val="Arial"/>
      <family val="2"/>
      <scheme val="minor"/>
    </font>
    <font>
      <sz val="10"/>
      <name val="Arial"/>
      <family val="2"/>
    </font>
    <font>
      <sz val="10"/>
      <name val="Arial"/>
      <family val="2"/>
      <scheme val="minor"/>
    </font>
    <font>
      <sz val="10"/>
      <name val="Arial"/>
      <family val="2"/>
      <scheme val="major"/>
    </font>
    <font>
      <b/>
      <sz val="14"/>
      <color theme="4" tint="-0.249977111117893"/>
      <name val="Arial"/>
      <family val="2"/>
      <scheme val="minor"/>
    </font>
    <font>
      <b/>
      <sz val="14"/>
      <color theme="1" tint="0.34998626667073579"/>
      <name val="Arial"/>
      <family val="2"/>
      <scheme val="minor"/>
    </font>
    <font>
      <sz val="14"/>
      <name val="Arial"/>
      <family val="2"/>
      <scheme val="minor"/>
    </font>
    <font>
      <b/>
      <sz val="14"/>
      <color theme="0"/>
      <name val="Arial"/>
      <family val="2"/>
      <scheme val="minor"/>
    </font>
    <font>
      <b/>
      <sz val="20"/>
      <color theme="0"/>
      <name val="Arial"/>
      <family val="2"/>
      <scheme val="major"/>
    </font>
    <font>
      <b/>
      <sz val="18"/>
      <color theme="0"/>
      <name val="Arial"/>
      <family val="2"/>
      <scheme val="major"/>
    </font>
    <font>
      <b/>
      <sz val="48"/>
      <color theme="4" tint="-0.249977111117893"/>
      <name val="Arial"/>
      <family val="2"/>
      <scheme val="major"/>
    </font>
    <font>
      <b/>
      <sz val="16"/>
      <color theme="0"/>
      <name val="Arial"/>
      <family val="2"/>
      <scheme val="major"/>
    </font>
    <font>
      <b/>
      <sz val="11"/>
      <color theme="4" tint="-0.499984740745262"/>
      <name val="Arial"/>
      <family val="2"/>
      <scheme val="major"/>
    </font>
    <font>
      <b/>
      <sz val="9"/>
      <color theme="4"/>
      <name val="Arial"/>
      <family val="2"/>
      <scheme val="minor"/>
    </font>
    <font>
      <sz val="9"/>
      <name val="Arial"/>
      <family val="1"/>
      <scheme val="minor"/>
    </font>
    <font>
      <sz val="9"/>
      <name val="Arial"/>
      <family val="2"/>
    </font>
    <font>
      <sz val="9"/>
      <color indexed="60"/>
      <name val="Century Gothic"/>
      <family val="2"/>
    </font>
    <font>
      <sz val="13"/>
      <color theme="1" tint="0.249977111117893"/>
      <name val="Arial"/>
      <family val="2"/>
      <scheme val="minor"/>
    </font>
    <font>
      <sz val="13"/>
      <name val="Arial"/>
      <family val="2"/>
      <scheme val="minor"/>
    </font>
    <font>
      <b/>
      <sz val="12"/>
      <color theme="1" tint="0.499984740745262"/>
      <name val="Arial"/>
      <family val="2"/>
      <scheme val="minor"/>
    </font>
    <font>
      <sz val="10"/>
      <color theme="1" tint="0.34998626667073579"/>
      <name val="Arial"/>
      <family val="2"/>
      <scheme val="minor"/>
    </font>
    <font>
      <b/>
      <sz val="9"/>
      <color theme="4" tint="-0.249977111117893"/>
      <name val="Arial"/>
      <family val="2"/>
      <scheme val="major"/>
    </font>
    <font>
      <u/>
      <sz val="11"/>
      <color theme="1" tint="0.499984740745262"/>
      <name val="Arial"/>
      <family val="2"/>
      <scheme val="minor"/>
    </font>
    <font>
      <sz val="10"/>
      <color theme="0" tint="-0.34998626667073579"/>
      <name val="Arial"/>
      <family val="2"/>
    </font>
    <font>
      <u/>
      <sz val="10"/>
      <color theme="11"/>
      <name val="Arial"/>
      <family val="2"/>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9" fillId="0" borderId="0" applyNumberFormat="0" applyFill="0" applyBorder="0" applyAlignment="0" applyProtection="0">
      <alignment vertical="top"/>
      <protection locked="0"/>
    </xf>
    <xf numFmtId="171" fontId="12" fillId="0" borderId="0" applyFont="0" applyFill="0" applyBorder="0" applyAlignment="0" applyProtection="0"/>
    <xf numFmtId="0" fontId="35" fillId="0" borderId="0" applyNumberForma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22" applyNumberFormat="0" applyAlignment="0" applyProtection="0"/>
    <xf numFmtId="0" fontId="44" fillId="10" borderId="23" applyNumberFormat="0" applyAlignment="0" applyProtection="0"/>
    <xf numFmtId="0" fontId="45" fillId="10" borderId="22" applyNumberFormat="0" applyAlignment="0" applyProtection="0"/>
    <xf numFmtId="0" fontId="46" fillId="0" borderId="24" applyNumberFormat="0" applyFill="0" applyAlignment="0" applyProtection="0"/>
    <xf numFmtId="0" fontId="47" fillId="11" borderId="25" applyNumberFormat="0" applyAlignment="0" applyProtection="0"/>
    <xf numFmtId="0" fontId="48" fillId="0" borderId="0" applyNumberFormat="0" applyFill="0" applyBorder="0" applyAlignment="0" applyProtection="0"/>
    <xf numFmtId="0" fontId="12" fillId="12" borderId="26" applyNumberFormat="0" applyFont="0" applyAlignment="0" applyProtection="0"/>
    <xf numFmtId="0" fontId="49" fillId="0" borderId="0" applyNumberFormat="0" applyFill="0" applyBorder="0" applyAlignment="0" applyProtection="0"/>
    <xf numFmtId="0" fontId="50" fillId="0" borderId="27" applyNumberFormat="0" applyFill="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9" fillId="0" borderId="10" xfId="1" applyBorder="1" applyAlignment="1" applyProtection="1">
      <alignment horizont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14" fillId="0" borderId="0" xfId="0" applyFont="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2" borderId="0" xfId="0" applyFont="1" applyFill="1" applyAlignment="1">
      <alignment horizontal="left" vertical="center"/>
    </xf>
    <xf numFmtId="0" fontId="17" fillId="0" borderId="0" xfId="0" applyFont="1"/>
    <xf numFmtId="0" fontId="18" fillId="4" borderId="17" xfId="0" applyFont="1" applyFill="1" applyBorder="1" applyAlignment="1">
      <alignment horizontal="center" vertical="center"/>
    </xf>
    <xf numFmtId="0" fontId="4" fillId="2" borderId="18" xfId="0" applyFont="1" applyFill="1" applyBorder="1" applyAlignment="1">
      <alignment horizontal="center" vertical="center"/>
    </xf>
    <xf numFmtId="0" fontId="19" fillId="4" borderId="0" xfId="0" applyFont="1" applyFill="1" applyAlignment="1">
      <alignment horizontal="left" vertical="center" indent="1"/>
    </xf>
    <xf numFmtId="0" fontId="20" fillId="4" borderId="0" xfId="0" applyFont="1" applyFill="1" applyAlignment="1">
      <alignment vertical="center"/>
    </xf>
    <xf numFmtId="0" fontId="8" fillId="4" borderId="0" xfId="0" applyFont="1" applyFill="1" applyAlignment="1">
      <alignment horizontal="center" vertical="center"/>
    </xf>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24" fillId="0" borderId="0" xfId="0" applyFont="1" applyAlignment="1">
      <alignment horizontal="center" shrinkToFit="1"/>
    </xf>
    <xf numFmtId="0" fontId="26" fillId="0" borderId="0" xfId="0" applyFont="1"/>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indent="1"/>
    </xf>
    <xf numFmtId="0" fontId="30" fillId="0" borderId="0" xfId="2" applyNumberFormat="1" applyFont="1" applyAlignment="1">
      <alignment horizontal="left"/>
    </xf>
    <xf numFmtId="0" fontId="31" fillId="0" borderId="0" xfId="0" applyFont="1" applyAlignment="1">
      <alignment horizontal="left" vertical="top" wrapText="1"/>
    </xf>
    <xf numFmtId="14" fontId="21" fillId="0" borderId="0" xfId="0" applyNumberFormat="1" applyFont="1" applyAlignment="1">
      <alignment horizontal="left" vertical="top"/>
    </xf>
    <xf numFmtId="14" fontId="32" fillId="0" borderId="0" xfId="0" applyNumberFormat="1" applyFont="1" applyAlignment="1">
      <alignment vertical="top"/>
    </xf>
    <xf numFmtId="14" fontId="32" fillId="0" borderId="0" xfId="0" applyNumberFormat="1" applyFont="1" applyAlignment="1">
      <alignment horizontal="left" vertical="top"/>
    </xf>
    <xf numFmtId="169" fontId="4" fillId="3" borderId="1" xfId="0" applyNumberFormat="1" applyFont="1" applyFill="1" applyBorder="1" applyAlignment="1">
      <alignment horizontal="center" vertical="center" shrinkToFit="1"/>
    </xf>
    <xf numFmtId="169" fontId="4" fillId="0" borderId="1" xfId="0" applyNumberFormat="1" applyFont="1" applyBorder="1" applyAlignment="1">
      <alignment horizontal="center" vertical="center" shrinkToFit="1"/>
    </xf>
    <xf numFmtId="169" fontId="25" fillId="0" borderId="0" xfId="0" applyNumberFormat="1" applyFont="1" applyAlignment="1">
      <alignment horizontal="center" vertical="center" shrinkToFit="1"/>
    </xf>
    <xf numFmtId="170" fontId="0" fillId="0" borderId="0" xfId="0" applyNumberFormat="1" applyAlignment="1">
      <alignment vertical="center"/>
    </xf>
    <xf numFmtId="0" fontId="33" fillId="0" borderId="0" xfId="1" applyFont="1" applyAlignment="1" applyProtection="1">
      <alignment horizontal="left"/>
    </xf>
    <xf numFmtId="0" fontId="31" fillId="0" borderId="0" xfId="0" applyFont="1" applyAlignment="1">
      <alignment horizontal="left" vertical="top" wrapText="1"/>
    </xf>
    <xf numFmtId="0" fontId="30" fillId="0" borderId="0" xfId="2" applyNumberFormat="1" applyFont="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9" fontId="4" fillId="3" borderId="1" xfId="0" applyNumberFormat="1" applyFont="1" applyFill="1" applyBorder="1" applyAlignment="1">
      <alignment horizontal="center" vertical="center" shrinkToFit="1"/>
    </xf>
    <xf numFmtId="169"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169" fontId="4" fillId="0" borderId="1" xfId="0" applyNumberFormat="1" applyFont="1" applyBorder="1" applyAlignment="1">
      <alignment horizontal="center" vertical="center" shrinkToFit="1"/>
    </xf>
    <xf numFmtId="169"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0" xfId="0" applyFont="1" applyAlignment="1">
      <alignment horizontal="center" vertical="center"/>
    </xf>
    <xf numFmtId="0" fontId="6" fillId="0" borderId="8" xfId="0" applyFont="1" applyBorder="1" applyAlignment="1">
      <alignment horizontal="center" vertical="center"/>
    </xf>
    <xf numFmtId="0" fontId="34" fillId="0" borderId="8" xfId="1" applyFont="1" applyBorder="1" applyAlignment="1" applyProtection="1">
      <alignment horizontal="right" vertical="center"/>
    </xf>
    <xf numFmtId="0" fontId="34" fillId="0" borderId="6" xfId="1" applyFont="1" applyBorder="1" applyAlignment="1" applyProtection="1">
      <alignment horizontal="right" vertical="center"/>
    </xf>
    <xf numFmtId="0" fontId="34" fillId="0" borderId="0" xfId="1" applyFont="1" applyAlignment="1" applyProtection="1">
      <alignment horizontal="right" vertical="center"/>
    </xf>
    <xf numFmtId="0" fontId="34" fillId="0" borderId="4" xfId="1" applyFont="1" applyBorder="1" applyAlignment="1" applyProtection="1">
      <alignment horizontal="right" vertical="center"/>
    </xf>
    <xf numFmtId="167" fontId="21" fillId="0" borderId="0" xfId="0" applyNumberFormat="1" applyFont="1" applyAlignment="1">
      <alignment horizontal="left" vertical="top"/>
    </xf>
    <xf numFmtId="168" fontId="22" fillId="4" borderId="14" xfId="0" applyNumberFormat="1" applyFont="1" applyFill="1" applyBorder="1" applyAlignment="1">
      <alignment horizontal="center" vertical="center" shrinkToFit="1"/>
    </xf>
    <xf numFmtId="168" fontId="22" fillId="4" borderId="15" xfId="0" applyNumberFormat="1" applyFont="1" applyFill="1" applyBorder="1" applyAlignment="1">
      <alignment horizontal="center" vertical="center" shrinkToFit="1"/>
    </xf>
    <xf numFmtId="170" fontId="23" fillId="5" borderId="0" xfId="0" applyNumberFormat="1" applyFont="1" applyFill="1" applyAlignment="1">
      <alignment horizontal="center" vertical="center"/>
    </xf>
    <xf numFmtId="168" fontId="22" fillId="4" borderId="16" xfId="0" applyNumberFormat="1" applyFont="1" applyFill="1" applyBorder="1" applyAlignment="1">
      <alignment horizontal="center" vertical="center" shrinkToFit="1"/>
    </xf>
  </cellXfs>
  <cellStyles count="49">
    <cellStyle name="20% — акцент1" xfId="26" builtinId="30" customBuiltin="1"/>
    <cellStyle name="20% — акцент2" xfId="30" builtinId="34" customBuiltin="1"/>
    <cellStyle name="20% — акцент3" xfId="34" builtinId="38" customBuiltin="1"/>
    <cellStyle name="20% — акцент4" xfId="38" builtinId="42" customBuiltin="1"/>
    <cellStyle name="20% — акцент5" xfId="42" builtinId="46" customBuiltin="1"/>
    <cellStyle name="20% — акцент6" xfId="46" builtinId="50" customBuiltin="1"/>
    <cellStyle name="40% — акцент1" xfId="27" builtinId="31" customBuiltin="1"/>
    <cellStyle name="40% — акцент2" xfId="31" builtinId="35" customBuiltin="1"/>
    <cellStyle name="40% — акцент3" xfId="35" builtinId="39" customBuiltin="1"/>
    <cellStyle name="40% — акцент4" xfId="39" builtinId="43" customBuiltin="1"/>
    <cellStyle name="40% — акцент5" xfId="43" builtinId="47" customBuiltin="1"/>
    <cellStyle name="40% — акцент6" xfId="47" builtinId="51" customBuiltin="1"/>
    <cellStyle name="60% — акцент1" xfId="28" builtinId="32" customBuiltin="1"/>
    <cellStyle name="60% — акцент2" xfId="32" builtinId="36" customBuiltin="1"/>
    <cellStyle name="60% — акцент3" xfId="36" builtinId="40" customBuiltin="1"/>
    <cellStyle name="60% — акцент4" xfId="40" builtinId="44" customBuiltin="1"/>
    <cellStyle name="60% — акцент5" xfId="44" builtinId="48" customBuiltin="1"/>
    <cellStyle name="60% — акцент6" xfId="48" builtinId="52" customBuiltin="1"/>
    <cellStyle name="Акцент1" xfId="25" builtinId="29" customBuiltin="1"/>
    <cellStyle name="Акцент2" xfId="29" builtinId="33" customBuiltin="1"/>
    <cellStyle name="Акцент3" xfId="33" builtinId="37" customBuiltin="1"/>
    <cellStyle name="Акцент4" xfId="37" builtinId="41" customBuiltin="1"/>
    <cellStyle name="Акцент5" xfId="41" builtinId="45" customBuiltin="1"/>
    <cellStyle name="Акцент6" xfId="45" builtinId="49" customBuiltin="1"/>
    <cellStyle name="Ввод " xfId="16" builtinId="20" customBuiltin="1"/>
    <cellStyle name="Вывод" xfId="17" builtinId="21" customBuiltin="1"/>
    <cellStyle name="Вычисление" xfId="18" builtinId="22" customBuiltin="1"/>
    <cellStyle name="Гиперссылка" xfId="1" builtinId="8" customBuiltin="1"/>
    <cellStyle name="Денежный" xfId="5" builtinId="4" customBuiltin="1"/>
    <cellStyle name="Денежный [0]" xfId="6" builtinId="7" customBuiltin="1"/>
    <cellStyle name="Заголовок 1" xfId="9" builtinId="16" customBuiltin="1"/>
    <cellStyle name="Заголовок 2" xfId="10" builtinId="17" customBuiltin="1"/>
    <cellStyle name="Заголовок 3" xfId="11" builtinId="18" customBuiltin="1"/>
    <cellStyle name="Заголовок 4" xfId="12" builtinId="19" customBuiltin="1"/>
    <cellStyle name="Итог" xfId="24" builtinId="25" customBuiltin="1"/>
    <cellStyle name="Контрольная ячейка" xfId="20" builtinId="23" customBuiltin="1"/>
    <cellStyle name="Название" xfId="8" builtinId="15" customBuiltin="1"/>
    <cellStyle name="Нейтральный" xfId="15" builtinId="28" customBuiltin="1"/>
    <cellStyle name="Обычный" xfId="0" builtinId="0" customBuiltin="1"/>
    <cellStyle name="Открывавшаяся гиперссылка" xfId="3" builtinId="9" customBuiltin="1"/>
    <cellStyle name="Плохой" xfId="14" builtinId="27" customBuiltin="1"/>
    <cellStyle name="Пояснение" xfId="23" builtinId="53" customBuiltin="1"/>
    <cellStyle name="Примечание" xfId="22" builtinId="10" customBuiltin="1"/>
    <cellStyle name="Процентный" xfId="7" builtinId="5" customBuiltin="1"/>
    <cellStyle name="Связанная ячейка" xfId="19" builtinId="24" customBuiltin="1"/>
    <cellStyle name="Текст предупреждения" xfId="21" builtinId="11" customBuiltin="1"/>
    <cellStyle name="Финансовый" xfId="2" builtinId="3" customBuiltin="1"/>
    <cellStyle name="Финансовый [0]" xfId="4" builtinId="6" customBuiltin="1"/>
    <cellStyle name="Хороший" xfId="13" builtinId="26"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B45"/>
  <sheetViews>
    <sheetView showGridLines="0" tabSelected="1" zoomScaleNormal="100" workbookViewId="0">
      <selection activeCell="AB40" sqref="AB40"/>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1" width="2.54296875" customWidth="1"/>
    <col min="12"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f>
        <v>46753</v>
      </c>
      <c r="B1" s="73"/>
      <c r="C1" s="73"/>
      <c r="D1" s="73"/>
      <c r="E1" s="73"/>
      <c r="F1" s="73"/>
      <c r="G1" s="73"/>
      <c r="H1" s="73"/>
      <c r="I1" s="39"/>
      <c r="J1" s="39"/>
      <c r="K1" s="76">
        <f>DATE(YEAR(A1),MONTH(A1)-1,1)</f>
        <v>46722</v>
      </c>
      <c r="L1" s="76"/>
      <c r="M1" s="76"/>
      <c r="N1" s="76"/>
      <c r="O1" s="76"/>
      <c r="P1" s="76"/>
      <c r="Q1" s="76"/>
      <c r="S1" s="76">
        <f>DATE(YEAR(A1),MONTH(A1)+1,1)</f>
        <v>46784</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f t="shared" si="0"/>
        <v>46722</v>
      </c>
      <c r="N3" s="44">
        <f t="shared" si="0"/>
        <v>46723</v>
      </c>
      <c r="O3" s="44">
        <f t="shared" si="0"/>
        <v>46724</v>
      </c>
      <c r="P3" s="44">
        <f t="shared" si="0"/>
        <v>46725</v>
      </c>
      <c r="Q3" s="44">
        <f t="shared" si="0"/>
        <v>46726</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f t="shared" si="1"/>
        <v>46784</v>
      </c>
      <c r="U3" s="44">
        <f t="shared" si="1"/>
        <v>46785</v>
      </c>
      <c r="V3" s="44">
        <f t="shared" si="1"/>
        <v>46786</v>
      </c>
      <c r="W3" s="44">
        <f t="shared" si="1"/>
        <v>46787</v>
      </c>
      <c r="X3" s="44">
        <f t="shared" si="1"/>
        <v>46788</v>
      </c>
      <c r="Y3" s="44">
        <f t="shared" si="1"/>
        <v>46789</v>
      </c>
    </row>
    <row r="4" spans="1:28" s="4" customFormat="1" ht="9" customHeight="1" x14ac:dyDescent="0.2">
      <c r="A4" s="73"/>
      <c r="B4" s="73"/>
      <c r="C4" s="73"/>
      <c r="D4" s="73"/>
      <c r="E4" s="73"/>
      <c r="F4" s="73"/>
      <c r="G4" s="73"/>
      <c r="H4" s="73"/>
      <c r="I4" s="39"/>
      <c r="J4" s="39"/>
      <c r="K4" s="44">
        <f t="shared" si="0"/>
        <v>46727</v>
      </c>
      <c r="L4" s="44">
        <f t="shared" si="0"/>
        <v>46728</v>
      </c>
      <c r="M4" s="44">
        <f t="shared" si="0"/>
        <v>46729</v>
      </c>
      <c r="N4" s="44">
        <f t="shared" si="0"/>
        <v>46730</v>
      </c>
      <c r="O4" s="44">
        <f t="shared" si="0"/>
        <v>46731</v>
      </c>
      <c r="P4" s="44">
        <f t="shared" si="0"/>
        <v>46732</v>
      </c>
      <c r="Q4" s="44">
        <f t="shared" si="0"/>
        <v>46733</v>
      </c>
      <c r="R4" s="3"/>
      <c r="S4" s="44">
        <f t="shared" si="1"/>
        <v>46790</v>
      </c>
      <c r="T4" s="44">
        <f t="shared" si="1"/>
        <v>46791</v>
      </c>
      <c r="U4" s="44">
        <f t="shared" si="1"/>
        <v>46792</v>
      </c>
      <c r="V4" s="44">
        <f t="shared" si="1"/>
        <v>46793</v>
      </c>
      <c r="W4" s="44">
        <f t="shared" si="1"/>
        <v>46794</v>
      </c>
      <c r="X4" s="44">
        <f t="shared" si="1"/>
        <v>46795</v>
      </c>
      <c r="Y4" s="44">
        <f t="shared" si="1"/>
        <v>46796</v>
      </c>
    </row>
    <row r="5" spans="1:28" s="4" customFormat="1" ht="9" customHeight="1" x14ac:dyDescent="0.2">
      <c r="A5" s="73"/>
      <c r="B5" s="73"/>
      <c r="C5" s="73"/>
      <c r="D5" s="73"/>
      <c r="E5" s="73"/>
      <c r="F5" s="73"/>
      <c r="G5" s="73"/>
      <c r="H5" s="73"/>
      <c r="I5" s="39"/>
      <c r="J5" s="39"/>
      <c r="K5" s="44">
        <f t="shared" si="0"/>
        <v>46734</v>
      </c>
      <c r="L5" s="44">
        <f t="shared" si="0"/>
        <v>46735</v>
      </c>
      <c r="M5" s="44">
        <f t="shared" si="0"/>
        <v>46736</v>
      </c>
      <c r="N5" s="44">
        <f t="shared" si="0"/>
        <v>46737</v>
      </c>
      <c r="O5" s="44">
        <f t="shared" si="0"/>
        <v>46738</v>
      </c>
      <c r="P5" s="44">
        <f t="shared" si="0"/>
        <v>46739</v>
      </c>
      <c r="Q5" s="44">
        <f t="shared" si="0"/>
        <v>46740</v>
      </c>
      <c r="R5" s="3"/>
      <c r="S5" s="44">
        <f t="shared" si="1"/>
        <v>46797</v>
      </c>
      <c r="T5" s="44">
        <f t="shared" si="1"/>
        <v>46798</v>
      </c>
      <c r="U5" s="44">
        <f t="shared" si="1"/>
        <v>46799</v>
      </c>
      <c r="V5" s="44">
        <f t="shared" si="1"/>
        <v>46800</v>
      </c>
      <c r="W5" s="44">
        <f t="shared" si="1"/>
        <v>46801</v>
      </c>
      <c r="X5" s="44">
        <f t="shared" si="1"/>
        <v>46802</v>
      </c>
      <c r="Y5" s="44">
        <f t="shared" si="1"/>
        <v>46803</v>
      </c>
    </row>
    <row r="6" spans="1:28" s="4" customFormat="1" ht="9" customHeight="1" x14ac:dyDescent="0.2">
      <c r="A6" s="73"/>
      <c r="B6" s="73"/>
      <c r="C6" s="73"/>
      <c r="D6" s="73"/>
      <c r="E6" s="73"/>
      <c r="F6" s="73"/>
      <c r="G6" s="73"/>
      <c r="H6" s="73"/>
      <c r="I6" s="39"/>
      <c r="J6" s="39"/>
      <c r="K6" s="44">
        <f t="shared" si="0"/>
        <v>46741</v>
      </c>
      <c r="L6" s="44">
        <f t="shared" si="0"/>
        <v>46742</v>
      </c>
      <c r="M6" s="44">
        <f t="shared" si="0"/>
        <v>46743</v>
      </c>
      <c r="N6" s="44">
        <f t="shared" si="0"/>
        <v>46744</v>
      </c>
      <c r="O6" s="44">
        <f t="shared" si="0"/>
        <v>46745</v>
      </c>
      <c r="P6" s="44">
        <f t="shared" si="0"/>
        <v>46746</v>
      </c>
      <c r="Q6" s="44">
        <f t="shared" si="0"/>
        <v>46747</v>
      </c>
      <c r="R6" s="3"/>
      <c r="S6" s="44">
        <f t="shared" si="1"/>
        <v>46804</v>
      </c>
      <c r="T6" s="44">
        <f t="shared" si="1"/>
        <v>46805</v>
      </c>
      <c r="U6" s="44">
        <f t="shared" si="1"/>
        <v>46806</v>
      </c>
      <c r="V6" s="44">
        <f t="shared" si="1"/>
        <v>46807</v>
      </c>
      <c r="W6" s="44">
        <f t="shared" si="1"/>
        <v>46808</v>
      </c>
      <c r="X6" s="44">
        <f t="shared" si="1"/>
        <v>46809</v>
      </c>
      <c r="Y6" s="44">
        <f t="shared" si="1"/>
        <v>46810</v>
      </c>
    </row>
    <row r="7" spans="1:28" s="4" customFormat="1" ht="9" customHeight="1" x14ac:dyDescent="0.2">
      <c r="A7" s="73"/>
      <c r="B7" s="73"/>
      <c r="C7" s="73"/>
      <c r="D7" s="73"/>
      <c r="E7" s="73"/>
      <c r="F7" s="73"/>
      <c r="G7" s="73"/>
      <c r="H7" s="73"/>
      <c r="I7" s="39"/>
      <c r="J7" s="39"/>
      <c r="K7" s="44">
        <f t="shared" si="0"/>
        <v>46748</v>
      </c>
      <c r="L7" s="44">
        <f t="shared" si="0"/>
        <v>46749</v>
      </c>
      <c r="M7" s="44">
        <f t="shared" si="0"/>
        <v>46750</v>
      </c>
      <c r="N7" s="44">
        <f t="shared" si="0"/>
        <v>46751</v>
      </c>
      <c r="O7" s="44">
        <f t="shared" si="0"/>
        <v>46752</v>
      </c>
      <c r="P7" s="44" t="str">
        <f t="shared" si="0"/>
        <v/>
      </c>
      <c r="Q7" s="44" t="str">
        <f t="shared" si="0"/>
        <v/>
      </c>
      <c r="R7" s="3"/>
      <c r="S7" s="44">
        <f t="shared" si="1"/>
        <v>46811</v>
      </c>
      <c r="T7" s="44">
        <f t="shared" si="1"/>
        <v>46812</v>
      </c>
      <c r="U7" s="44" t="str">
        <f t="shared" si="1"/>
        <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46748</v>
      </c>
      <c r="B9" s="75"/>
      <c r="C9" s="75">
        <f>C10</f>
        <v>46749</v>
      </c>
      <c r="D9" s="75"/>
      <c r="E9" s="75">
        <f>E10</f>
        <v>46750</v>
      </c>
      <c r="F9" s="75"/>
      <c r="G9" s="75">
        <f>G10</f>
        <v>46751</v>
      </c>
      <c r="H9" s="75"/>
      <c r="I9" s="75">
        <f>I10</f>
        <v>46752</v>
      </c>
      <c r="J9" s="75"/>
      <c r="K9" s="75">
        <f>K10</f>
        <v>46753</v>
      </c>
      <c r="L9" s="75"/>
      <c r="M9" s="75"/>
      <c r="N9" s="75"/>
      <c r="O9" s="75"/>
      <c r="P9" s="75"/>
      <c r="Q9" s="75"/>
      <c r="R9" s="75"/>
      <c r="S9" s="75">
        <f>S10</f>
        <v>46754</v>
      </c>
      <c r="T9" s="75"/>
      <c r="U9" s="75"/>
      <c r="V9" s="75"/>
      <c r="W9" s="75"/>
      <c r="X9" s="75"/>
      <c r="Y9" s="75"/>
      <c r="Z9" s="77"/>
      <c r="AB9" s="45"/>
    </row>
    <row r="10" spans="1:28" s="1" customFormat="1" ht="18.5" x14ac:dyDescent="0.25">
      <c r="A10" s="42">
        <f>$A$1-(WEEKDAY($A$1,1)-(день_начала-1))-IF((WEEKDAY($A$1,1)-(день_начала-1))&lt;=0,7,0)+1</f>
        <v>46748</v>
      </c>
      <c r="B10" s="26"/>
      <c r="C10" s="43">
        <f>A10+1</f>
        <v>46749</v>
      </c>
      <c r="D10" s="25"/>
      <c r="E10" s="43">
        <f>C10+1</f>
        <v>46750</v>
      </c>
      <c r="F10" s="25"/>
      <c r="G10" s="43">
        <f>E10+1</f>
        <v>46751</v>
      </c>
      <c r="H10" s="25"/>
      <c r="I10" s="43">
        <f>G10+1</f>
        <v>46752</v>
      </c>
      <c r="J10" s="25"/>
      <c r="K10" s="63">
        <f>I10+1</f>
        <v>46753</v>
      </c>
      <c r="L10" s="64"/>
      <c r="M10" s="65"/>
      <c r="N10" s="65"/>
      <c r="O10" s="65"/>
      <c r="P10" s="65"/>
      <c r="Q10" s="65"/>
      <c r="R10" s="66"/>
      <c r="S10" s="54">
        <f>K10+1</f>
        <v>46754</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46755</v>
      </c>
      <c r="B16" s="26"/>
      <c r="C16" s="43">
        <f>A16+1</f>
        <v>46756</v>
      </c>
      <c r="D16" s="25"/>
      <c r="E16" s="43">
        <f>C16+1</f>
        <v>46757</v>
      </c>
      <c r="F16" s="25"/>
      <c r="G16" s="43">
        <f>E16+1</f>
        <v>46758</v>
      </c>
      <c r="H16" s="25"/>
      <c r="I16" s="43">
        <f>G16+1</f>
        <v>46759</v>
      </c>
      <c r="J16" s="25"/>
      <c r="K16" s="63">
        <f>I16+1</f>
        <v>46760</v>
      </c>
      <c r="L16" s="64"/>
      <c r="M16" s="65"/>
      <c r="N16" s="65"/>
      <c r="O16" s="65"/>
      <c r="P16" s="65"/>
      <c r="Q16" s="65"/>
      <c r="R16" s="66"/>
      <c r="S16" s="54">
        <f>K16+1</f>
        <v>46761</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46762</v>
      </c>
      <c r="B22" s="26"/>
      <c r="C22" s="43">
        <f>A22+1</f>
        <v>46763</v>
      </c>
      <c r="D22" s="25"/>
      <c r="E22" s="43">
        <f>C22+1</f>
        <v>46764</v>
      </c>
      <c r="F22" s="25"/>
      <c r="G22" s="43">
        <f>E22+1</f>
        <v>46765</v>
      </c>
      <c r="H22" s="25"/>
      <c r="I22" s="43">
        <f>G22+1</f>
        <v>46766</v>
      </c>
      <c r="J22" s="25"/>
      <c r="K22" s="63">
        <f>I22+1</f>
        <v>46767</v>
      </c>
      <c r="L22" s="64"/>
      <c r="M22" s="65"/>
      <c r="N22" s="65"/>
      <c r="O22" s="65"/>
      <c r="P22" s="65"/>
      <c r="Q22" s="65"/>
      <c r="R22" s="66"/>
      <c r="S22" s="54">
        <f>K22+1</f>
        <v>46768</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46769</v>
      </c>
      <c r="B28" s="26"/>
      <c r="C28" s="43">
        <f>A28+1</f>
        <v>46770</v>
      </c>
      <c r="D28" s="25"/>
      <c r="E28" s="43">
        <f>C28+1</f>
        <v>46771</v>
      </c>
      <c r="F28" s="25"/>
      <c r="G28" s="43">
        <f>E28+1</f>
        <v>46772</v>
      </c>
      <c r="H28" s="25"/>
      <c r="I28" s="43">
        <f>G28+1</f>
        <v>46773</v>
      </c>
      <c r="J28" s="25"/>
      <c r="K28" s="63">
        <f>I28+1</f>
        <v>46774</v>
      </c>
      <c r="L28" s="64"/>
      <c r="M28" s="65"/>
      <c r="N28" s="65"/>
      <c r="O28" s="65"/>
      <c r="P28" s="65"/>
      <c r="Q28" s="65"/>
      <c r="R28" s="66"/>
      <c r="S28" s="54">
        <f>K28+1</f>
        <v>46775</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46776</v>
      </c>
      <c r="B34" s="26"/>
      <c r="C34" s="43">
        <f>A34+1</f>
        <v>46777</v>
      </c>
      <c r="D34" s="25"/>
      <c r="E34" s="43">
        <f>C34+1</f>
        <v>46778</v>
      </c>
      <c r="F34" s="25"/>
      <c r="G34" s="43">
        <f>E34+1</f>
        <v>46779</v>
      </c>
      <c r="H34" s="25"/>
      <c r="I34" s="43">
        <f>G34+1</f>
        <v>46780</v>
      </c>
      <c r="J34" s="25"/>
      <c r="K34" s="63">
        <f>I34+1</f>
        <v>46781</v>
      </c>
      <c r="L34" s="64"/>
      <c r="M34" s="65"/>
      <c r="N34" s="65"/>
      <c r="O34" s="65"/>
      <c r="P34" s="65"/>
      <c r="Q34" s="65"/>
      <c r="R34" s="66"/>
      <c r="S34" s="54">
        <f>K34+1</f>
        <v>46782</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46783</v>
      </c>
      <c r="B40" s="26"/>
      <c r="C40" s="43">
        <f>A40+1</f>
        <v>46784</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E30:F30"/>
    <mergeCell ref="G30:H30"/>
    <mergeCell ref="K30:R30"/>
    <mergeCell ref="S30:Z30"/>
    <mergeCell ref="A29:B29"/>
    <mergeCell ref="C29:D29"/>
    <mergeCell ref="E29:F29"/>
    <mergeCell ref="G29:H29"/>
    <mergeCell ref="K29:R29"/>
    <mergeCell ref="I29:J29"/>
    <mergeCell ref="I30:J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DATE(Настройка!D5,Настройка!D7+9,1)</f>
        <v>47027</v>
      </c>
      <c r="B1" s="73"/>
      <c r="C1" s="73"/>
      <c r="D1" s="73"/>
      <c r="E1" s="73"/>
      <c r="F1" s="73"/>
      <c r="G1" s="73"/>
      <c r="H1" s="73"/>
      <c r="I1" s="39"/>
      <c r="J1" s="39"/>
      <c r="K1" s="76">
        <f>DATE(YEAR(A1),MONTH(A1)-1,1)</f>
        <v>46997</v>
      </c>
      <c r="L1" s="76"/>
      <c r="M1" s="76"/>
      <c r="N1" s="76"/>
      <c r="O1" s="76"/>
      <c r="P1" s="76"/>
      <c r="Q1" s="76"/>
      <c r="S1" s="76">
        <f>DATE(YEAR(A1),MONTH(A1)+1,1)</f>
        <v>47058</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f t="shared" si="0"/>
        <v>46997</v>
      </c>
      <c r="P3" s="44">
        <f t="shared" si="0"/>
        <v>46998</v>
      </c>
      <c r="Q3" s="44">
        <f t="shared" si="0"/>
        <v>46999</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f t="shared" si="1"/>
        <v>47058</v>
      </c>
      <c r="V3" s="44">
        <f t="shared" si="1"/>
        <v>47059</v>
      </c>
      <c r="W3" s="44">
        <f t="shared" si="1"/>
        <v>47060</v>
      </c>
      <c r="X3" s="44">
        <f t="shared" si="1"/>
        <v>47061</v>
      </c>
      <c r="Y3" s="44">
        <f t="shared" si="1"/>
        <v>47062</v>
      </c>
    </row>
    <row r="4" spans="1:28" s="4" customFormat="1" ht="9" customHeight="1" x14ac:dyDescent="0.2">
      <c r="A4" s="73"/>
      <c r="B4" s="73"/>
      <c r="C4" s="73"/>
      <c r="D4" s="73"/>
      <c r="E4" s="73"/>
      <c r="F4" s="73"/>
      <c r="G4" s="73"/>
      <c r="H4" s="73"/>
      <c r="I4" s="39"/>
      <c r="J4" s="39"/>
      <c r="K4" s="44">
        <f t="shared" si="0"/>
        <v>47000</v>
      </c>
      <c r="L4" s="44">
        <f t="shared" si="0"/>
        <v>47001</v>
      </c>
      <c r="M4" s="44">
        <f t="shared" si="0"/>
        <v>47002</v>
      </c>
      <c r="N4" s="44">
        <f t="shared" si="0"/>
        <v>47003</v>
      </c>
      <c r="O4" s="44">
        <f t="shared" si="0"/>
        <v>47004</v>
      </c>
      <c r="P4" s="44">
        <f t="shared" si="0"/>
        <v>47005</v>
      </c>
      <c r="Q4" s="44">
        <f t="shared" si="0"/>
        <v>47006</v>
      </c>
      <c r="R4" s="3"/>
      <c r="S4" s="44">
        <f t="shared" si="1"/>
        <v>47063</v>
      </c>
      <c r="T4" s="44">
        <f t="shared" si="1"/>
        <v>47064</v>
      </c>
      <c r="U4" s="44">
        <f t="shared" si="1"/>
        <v>47065</v>
      </c>
      <c r="V4" s="44">
        <f t="shared" si="1"/>
        <v>47066</v>
      </c>
      <c r="W4" s="44">
        <f t="shared" si="1"/>
        <v>47067</v>
      </c>
      <c r="X4" s="44">
        <f t="shared" si="1"/>
        <v>47068</v>
      </c>
      <c r="Y4" s="44">
        <f t="shared" si="1"/>
        <v>47069</v>
      </c>
    </row>
    <row r="5" spans="1:28" s="4" customFormat="1" ht="9" customHeight="1" x14ac:dyDescent="0.2">
      <c r="A5" s="73"/>
      <c r="B5" s="73"/>
      <c r="C5" s="73"/>
      <c r="D5" s="73"/>
      <c r="E5" s="73"/>
      <c r="F5" s="73"/>
      <c r="G5" s="73"/>
      <c r="H5" s="73"/>
      <c r="I5" s="39"/>
      <c r="J5" s="39"/>
      <c r="K5" s="44">
        <f t="shared" si="0"/>
        <v>47007</v>
      </c>
      <c r="L5" s="44">
        <f t="shared" si="0"/>
        <v>47008</v>
      </c>
      <c r="M5" s="44">
        <f t="shared" si="0"/>
        <v>47009</v>
      </c>
      <c r="N5" s="44">
        <f t="shared" si="0"/>
        <v>47010</v>
      </c>
      <c r="O5" s="44">
        <f t="shared" si="0"/>
        <v>47011</v>
      </c>
      <c r="P5" s="44">
        <f t="shared" si="0"/>
        <v>47012</v>
      </c>
      <c r="Q5" s="44">
        <f t="shared" si="0"/>
        <v>47013</v>
      </c>
      <c r="R5" s="3"/>
      <c r="S5" s="44">
        <f t="shared" si="1"/>
        <v>47070</v>
      </c>
      <c r="T5" s="44">
        <f t="shared" si="1"/>
        <v>47071</v>
      </c>
      <c r="U5" s="44">
        <f t="shared" si="1"/>
        <v>47072</v>
      </c>
      <c r="V5" s="44">
        <f t="shared" si="1"/>
        <v>47073</v>
      </c>
      <c r="W5" s="44">
        <f t="shared" si="1"/>
        <v>47074</v>
      </c>
      <c r="X5" s="44">
        <f t="shared" si="1"/>
        <v>47075</v>
      </c>
      <c r="Y5" s="44">
        <f t="shared" si="1"/>
        <v>47076</v>
      </c>
    </row>
    <row r="6" spans="1:28" s="4" customFormat="1" ht="9" customHeight="1" x14ac:dyDescent="0.2">
      <c r="A6" s="73"/>
      <c r="B6" s="73"/>
      <c r="C6" s="73"/>
      <c r="D6" s="73"/>
      <c r="E6" s="73"/>
      <c r="F6" s="73"/>
      <c r="G6" s="73"/>
      <c r="H6" s="73"/>
      <c r="I6" s="39"/>
      <c r="J6" s="39"/>
      <c r="K6" s="44">
        <f t="shared" si="0"/>
        <v>47014</v>
      </c>
      <c r="L6" s="44">
        <f t="shared" si="0"/>
        <v>47015</v>
      </c>
      <c r="M6" s="44">
        <f t="shared" si="0"/>
        <v>47016</v>
      </c>
      <c r="N6" s="44">
        <f t="shared" si="0"/>
        <v>47017</v>
      </c>
      <c r="O6" s="44">
        <f t="shared" si="0"/>
        <v>47018</v>
      </c>
      <c r="P6" s="44">
        <f t="shared" si="0"/>
        <v>47019</v>
      </c>
      <c r="Q6" s="44">
        <f t="shared" si="0"/>
        <v>47020</v>
      </c>
      <c r="R6" s="3"/>
      <c r="S6" s="44">
        <f t="shared" si="1"/>
        <v>47077</v>
      </c>
      <c r="T6" s="44">
        <f t="shared" si="1"/>
        <v>47078</v>
      </c>
      <c r="U6" s="44">
        <f t="shared" si="1"/>
        <v>47079</v>
      </c>
      <c r="V6" s="44">
        <f t="shared" si="1"/>
        <v>47080</v>
      </c>
      <c r="W6" s="44">
        <f t="shared" si="1"/>
        <v>47081</v>
      </c>
      <c r="X6" s="44">
        <f t="shared" si="1"/>
        <v>47082</v>
      </c>
      <c r="Y6" s="44">
        <f t="shared" si="1"/>
        <v>47083</v>
      </c>
    </row>
    <row r="7" spans="1:28" s="4" customFormat="1" ht="9" customHeight="1" x14ac:dyDescent="0.2">
      <c r="A7" s="73"/>
      <c r="B7" s="73"/>
      <c r="C7" s="73"/>
      <c r="D7" s="73"/>
      <c r="E7" s="73"/>
      <c r="F7" s="73"/>
      <c r="G7" s="73"/>
      <c r="H7" s="73"/>
      <c r="I7" s="39"/>
      <c r="J7" s="39"/>
      <c r="K7" s="44">
        <f t="shared" si="0"/>
        <v>47021</v>
      </c>
      <c r="L7" s="44">
        <f t="shared" si="0"/>
        <v>47022</v>
      </c>
      <c r="M7" s="44">
        <f t="shared" si="0"/>
        <v>47023</v>
      </c>
      <c r="N7" s="44">
        <f t="shared" si="0"/>
        <v>47024</v>
      </c>
      <c r="O7" s="44">
        <f t="shared" si="0"/>
        <v>47025</v>
      </c>
      <c r="P7" s="44">
        <f t="shared" si="0"/>
        <v>47026</v>
      </c>
      <c r="Q7" s="44" t="str">
        <f t="shared" si="0"/>
        <v/>
      </c>
      <c r="R7" s="3"/>
      <c r="S7" s="44">
        <f t="shared" si="1"/>
        <v>47084</v>
      </c>
      <c r="T7" s="44">
        <f t="shared" si="1"/>
        <v>47085</v>
      </c>
      <c r="U7" s="44">
        <f t="shared" si="1"/>
        <v>47086</v>
      </c>
      <c r="V7" s="44">
        <f t="shared" si="1"/>
        <v>47087</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47021</v>
      </c>
      <c r="B9" s="75"/>
      <c r="C9" s="75">
        <f>C10</f>
        <v>47022</v>
      </c>
      <c r="D9" s="75"/>
      <c r="E9" s="75">
        <f>E10</f>
        <v>47023</v>
      </c>
      <c r="F9" s="75"/>
      <c r="G9" s="75">
        <f>G10</f>
        <v>47024</v>
      </c>
      <c r="H9" s="75"/>
      <c r="I9" s="75">
        <f>I10</f>
        <v>47025</v>
      </c>
      <c r="J9" s="75"/>
      <c r="K9" s="75">
        <f>K10</f>
        <v>47026</v>
      </c>
      <c r="L9" s="75"/>
      <c r="M9" s="75"/>
      <c r="N9" s="75"/>
      <c r="O9" s="75"/>
      <c r="P9" s="75"/>
      <c r="Q9" s="75"/>
      <c r="R9" s="75"/>
      <c r="S9" s="75">
        <f>S10</f>
        <v>47027</v>
      </c>
      <c r="T9" s="75"/>
      <c r="U9" s="75"/>
      <c r="V9" s="75"/>
      <c r="W9" s="75"/>
      <c r="X9" s="75"/>
      <c r="Y9" s="75"/>
      <c r="Z9" s="77"/>
      <c r="AB9" s="45"/>
    </row>
    <row r="10" spans="1:28" s="1" customFormat="1" ht="18.5" x14ac:dyDescent="0.25">
      <c r="A10" s="42">
        <f>$A$1-(WEEKDAY($A$1,1)-(день_начала-1))-IF((WEEKDAY($A$1,1)-(день_начала-1))&lt;=0,7,0)+1</f>
        <v>47021</v>
      </c>
      <c r="B10" s="26"/>
      <c r="C10" s="43">
        <f>A10+1</f>
        <v>47022</v>
      </c>
      <c r="D10" s="25"/>
      <c r="E10" s="43">
        <f>C10+1</f>
        <v>47023</v>
      </c>
      <c r="F10" s="25"/>
      <c r="G10" s="43">
        <f>E10+1</f>
        <v>47024</v>
      </c>
      <c r="H10" s="25"/>
      <c r="I10" s="43">
        <f>G10+1</f>
        <v>47025</v>
      </c>
      <c r="J10" s="25"/>
      <c r="K10" s="63">
        <f>I10+1</f>
        <v>47026</v>
      </c>
      <c r="L10" s="64"/>
      <c r="M10" s="65"/>
      <c r="N10" s="65"/>
      <c r="O10" s="65"/>
      <c r="P10" s="65"/>
      <c r="Q10" s="65"/>
      <c r="R10" s="66"/>
      <c r="S10" s="54">
        <f>K10+1</f>
        <v>47027</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47028</v>
      </c>
      <c r="B16" s="26"/>
      <c r="C16" s="43">
        <f>A16+1</f>
        <v>47029</v>
      </c>
      <c r="D16" s="25"/>
      <c r="E16" s="43">
        <f>C16+1</f>
        <v>47030</v>
      </c>
      <c r="F16" s="25"/>
      <c r="G16" s="43">
        <f>E16+1</f>
        <v>47031</v>
      </c>
      <c r="H16" s="25"/>
      <c r="I16" s="43">
        <f>G16+1</f>
        <v>47032</v>
      </c>
      <c r="J16" s="25"/>
      <c r="K16" s="63">
        <f>I16+1</f>
        <v>47033</v>
      </c>
      <c r="L16" s="64"/>
      <c r="M16" s="65"/>
      <c r="N16" s="65"/>
      <c r="O16" s="65"/>
      <c r="P16" s="65"/>
      <c r="Q16" s="65"/>
      <c r="R16" s="66"/>
      <c r="S16" s="54">
        <f>K16+1</f>
        <v>47034</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47035</v>
      </c>
      <c r="B22" s="26"/>
      <c r="C22" s="43">
        <f>A22+1</f>
        <v>47036</v>
      </c>
      <c r="D22" s="25"/>
      <c r="E22" s="43">
        <f>C22+1</f>
        <v>47037</v>
      </c>
      <c r="F22" s="25"/>
      <c r="G22" s="43">
        <f>E22+1</f>
        <v>47038</v>
      </c>
      <c r="H22" s="25"/>
      <c r="I22" s="43">
        <f>G22+1</f>
        <v>47039</v>
      </c>
      <c r="J22" s="25"/>
      <c r="K22" s="63">
        <f>I22+1</f>
        <v>47040</v>
      </c>
      <c r="L22" s="64"/>
      <c r="M22" s="65"/>
      <c r="N22" s="65"/>
      <c r="O22" s="65"/>
      <c r="P22" s="65"/>
      <c r="Q22" s="65"/>
      <c r="R22" s="66"/>
      <c r="S22" s="54">
        <f>K22+1</f>
        <v>47041</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47042</v>
      </c>
      <c r="B28" s="26"/>
      <c r="C28" s="43">
        <f>A28+1</f>
        <v>47043</v>
      </c>
      <c r="D28" s="25"/>
      <c r="E28" s="43">
        <f>C28+1</f>
        <v>47044</v>
      </c>
      <c r="F28" s="25"/>
      <c r="G28" s="43">
        <f>E28+1</f>
        <v>47045</v>
      </c>
      <c r="H28" s="25"/>
      <c r="I28" s="43">
        <f>G28+1</f>
        <v>47046</v>
      </c>
      <c r="J28" s="25"/>
      <c r="K28" s="63">
        <f>I28+1</f>
        <v>47047</v>
      </c>
      <c r="L28" s="64"/>
      <c r="M28" s="65"/>
      <c r="N28" s="65"/>
      <c r="O28" s="65"/>
      <c r="P28" s="65"/>
      <c r="Q28" s="65"/>
      <c r="R28" s="66"/>
      <c r="S28" s="54">
        <f>K28+1</f>
        <v>47048</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47049</v>
      </c>
      <c r="B34" s="26"/>
      <c r="C34" s="43">
        <f>A34+1</f>
        <v>47050</v>
      </c>
      <c r="D34" s="25"/>
      <c r="E34" s="43">
        <f>C34+1</f>
        <v>47051</v>
      </c>
      <c r="F34" s="25"/>
      <c r="G34" s="43">
        <f>E34+1</f>
        <v>47052</v>
      </c>
      <c r="H34" s="25"/>
      <c r="I34" s="43">
        <f>G34+1</f>
        <v>47053</v>
      </c>
      <c r="J34" s="25"/>
      <c r="K34" s="63">
        <f>I34+1</f>
        <v>47054</v>
      </c>
      <c r="L34" s="64"/>
      <c r="M34" s="65"/>
      <c r="N34" s="65"/>
      <c r="O34" s="65"/>
      <c r="P34" s="65"/>
      <c r="Q34" s="65"/>
      <c r="R34" s="66"/>
      <c r="S34" s="54">
        <f>K34+1</f>
        <v>47055</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47056</v>
      </c>
      <c r="B40" s="26"/>
      <c r="C40" s="43">
        <f>A40+1</f>
        <v>47057</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DATE(Настройка!D5,Настройка!D7+10,1)</f>
        <v>47058</v>
      </c>
      <c r="B1" s="73"/>
      <c r="C1" s="73"/>
      <c r="D1" s="73"/>
      <c r="E1" s="73"/>
      <c r="F1" s="73"/>
      <c r="G1" s="73"/>
      <c r="H1" s="73"/>
      <c r="I1" s="39"/>
      <c r="J1" s="39"/>
      <c r="K1" s="76">
        <f>DATE(YEAR(A1),MONTH(A1)-1,1)</f>
        <v>47027</v>
      </c>
      <c r="L1" s="76"/>
      <c r="M1" s="76"/>
      <c r="N1" s="76"/>
      <c r="O1" s="76"/>
      <c r="P1" s="76"/>
      <c r="Q1" s="76"/>
      <c r="S1" s="76">
        <f>DATE(YEAR(A1),MONTH(A1)+1,1)</f>
        <v>47088</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t="str">
        <f t="shared" si="0"/>
        <v/>
      </c>
      <c r="Q3" s="44">
        <f t="shared" si="0"/>
        <v>47027</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f t="shared" si="1"/>
        <v>47088</v>
      </c>
      <c r="X3" s="44">
        <f t="shared" si="1"/>
        <v>47089</v>
      </c>
      <c r="Y3" s="44">
        <f t="shared" si="1"/>
        <v>47090</v>
      </c>
    </row>
    <row r="4" spans="1:28" s="4" customFormat="1" ht="9" customHeight="1" x14ac:dyDescent="0.2">
      <c r="A4" s="73"/>
      <c r="B4" s="73"/>
      <c r="C4" s="73"/>
      <c r="D4" s="73"/>
      <c r="E4" s="73"/>
      <c r="F4" s="73"/>
      <c r="G4" s="73"/>
      <c r="H4" s="73"/>
      <c r="I4" s="39"/>
      <c r="J4" s="39"/>
      <c r="K4" s="44">
        <f t="shared" si="0"/>
        <v>47028</v>
      </c>
      <c r="L4" s="44">
        <f t="shared" si="0"/>
        <v>47029</v>
      </c>
      <c r="M4" s="44">
        <f t="shared" si="0"/>
        <v>47030</v>
      </c>
      <c r="N4" s="44">
        <f t="shared" si="0"/>
        <v>47031</v>
      </c>
      <c r="O4" s="44">
        <f t="shared" si="0"/>
        <v>47032</v>
      </c>
      <c r="P4" s="44">
        <f t="shared" si="0"/>
        <v>47033</v>
      </c>
      <c r="Q4" s="44">
        <f t="shared" si="0"/>
        <v>47034</v>
      </c>
      <c r="R4" s="3"/>
      <c r="S4" s="44">
        <f t="shared" si="1"/>
        <v>47091</v>
      </c>
      <c r="T4" s="44">
        <f t="shared" si="1"/>
        <v>47092</v>
      </c>
      <c r="U4" s="44">
        <f t="shared" si="1"/>
        <v>47093</v>
      </c>
      <c r="V4" s="44">
        <f t="shared" si="1"/>
        <v>47094</v>
      </c>
      <c r="W4" s="44">
        <f t="shared" si="1"/>
        <v>47095</v>
      </c>
      <c r="X4" s="44">
        <f t="shared" si="1"/>
        <v>47096</v>
      </c>
      <c r="Y4" s="44">
        <f t="shared" si="1"/>
        <v>47097</v>
      </c>
    </row>
    <row r="5" spans="1:28" s="4" customFormat="1" ht="9" customHeight="1" x14ac:dyDescent="0.2">
      <c r="A5" s="73"/>
      <c r="B5" s="73"/>
      <c r="C5" s="73"/>
      <c r="D5" s="73"/>
      <c r="E5" s="73"/>
      <c r="F5" s="73"/>
      <c r="G5" s="73"/>
      <c r="H5" s="73"/>
      <c r="I5" s="39"/>
      <c r="J5" s="39"/>
      <c r="K5" s="44">
        <f t="shared" si="0"/>
        <v>47035</v>
      </c>
      <c r="L5" s="44">
        <f t="shared" si="0"/>
        <v>47036</v>
      </c>
      <c r="M5" s="44">
        <f t="shared" si="0"/>
        <v>47037</v>
      </c>
      <c r="N5" s="44">
        <f t="shared" si="0"/>
        <v>47038</v>
      </c>
      <c r="O5" s="44">
        <f t="shared" si="0"/>
        <v>47039</v>
      </c>
      <c r="P5" s="44">
        <f t="shared" si="0"/>
        <v>47040</v>
      </c>
      <c r="Q5" s="44">
        <f t="shared" si="0"/>
        <v>47041</v>
      </c>
      <c r="R5" s="3"/>
      <c r="S5" s="44">
        <f t="shared" si="1"/>
        <v>47098</v>
      </c>
      <c r="T5" s="44">
        <f t="shared" si="1"/>
        <v>47099</v>
      </c>
      <c r="U5" s="44">
        <f t="shared" si="1"/>
        <v>47100</v>
      </c>
      <c r="V5" s="44">
        <f t="shared" si="1"/>
        <v>47101</v>
      </c>
      <c r="W5" s="44">
        <f t="shared" si="1"/>
        <v>47102</v>
      </c>
      <c r="X5" s="44">
        <f t="shared" si="1"/>
        <v>47103</v>
      </c>
      <c r="Y5" s="44">
        <f t="shared" si="1"/>
        <v>47104</v>
      </c>
    </row>
    <row r="6" spans="1:28" s="4" customFormat="1" ht="9" customHeight="1" x14ac:dyDescent="0.2">
      <c r="A6" s="73"/>
      <c r="B6" s="73"/>
      <c r="C6" s="73"/>
      <c r="D6" s="73"/>
      <c r="E6" s="73"/>
      <c r="F6" s="73"/>
      <c r="G6" s="73"/>
      <c r="H6" s="73"/>
      <c r="I6" s="39"/>
      <c r="J6" s="39"/>
      <c r="K6" s="44">
        <f t="shared" si="0"/>
        <v>47042</v>
      </c>
      <c r="L6" s="44">
        <f t="shared" si="0"/>
        <v>47043</v>
      </c>
      <c r="M6" s="44">
        <f t="shared" si="0"/>
        <v>47044</v>
      </c>
      <c r="N6" s="44">
        <f t="shared" si="0"/>
        <v>47045</v>
      </c>
      <c r="O6" s="44">
        <f t="shared" si="0"/>
        <v>47046</v>
      </c>
      <c r="P6" s="44">
        <f t="shared" si="0"/>
        <v>47047</v>
      </c>
      <c r="Q6" s="44">
        <f t="shared" si="0"/>
        <v>47048</v>
      </c>
      <c r="R6" s="3"/>
      <c r="S6" s="44">
        <f t="shared" si="1"/>
        <v>47105</v>
      </c>
      <c r="T6" s="44">
        <f t="shared" si="1"/>
        <v>47106</v>
      </c>
      <c r="U6" s="44">
        <f t="shared" si="1"/>
        <v>47107</v>
      </c>
      <c r="V6" s="44">
        <f t="shared" si="1"/>
        <v>47108</v>
      </c>
      <c r="W6" s="44">
        <f t="shared" si="1"/>
        <v>47109</v>
      </c>
      <c r="X6" s="44">
        <f t="shared" si="1"/>
        <v>47110</v>
      </c>
      <c r="Y6" s="44">
        <f t="shared" si="1"/>
        <v>47111</v>
      </c>
    </row>
    <row r="7" spans="1:28" s="4" customFormat="1" ht="9" customHeight="1" x14ac:dyDescent="0.2">
      <c r="A7" s="73"/>
      <c r="B7" s="73"/>
      <c r="C7" s="73"/>
      <c r="D7" s="73"/>
      <c r="E7" s="73"/>
      <c r="F7" s="73"/>
      <c r="G7" s="73"/>
      <c r="H7" s="73"/>
      <c r="I7" s="39"/>
      <c r="J7" s="39"/>
      <c r="K7" s="44">
        <f t="shared" si="0"/>
        <v>47049</v>
      </c>
      <c r="L7" s="44">
        <f t="shared" si="0"/>
        <v>47050</v>
      </c>
      <c r="M7" s="44">
        <f t="shared" si="0"/>
        <v>47051</v>
      </c>
      <c r="N7" s="44">
        <f t="shared" si="0"/>
        <v>47052</v>
      </c>
      <c r="O7" s="44">
        <f t="shared" si="0"/>
        <v>47053</v>
      </c>
      <c r="P7" s="44">
        <f t="shared" si="0"/>
        <v>47054</v>
      </c>
      <c r="Q7" s="44">
        <f t="shared" si="0"/>
        <v>47055</v>
      </c>
      <c r="R7" s="3"/>
      <c r="S7" s="44">
        <f t="shared" si="1"/>
        <v>47112</v>
      </c>
      <c r="T7" s="44">
        <f t="shared" si="1"/>
        <v>47113</v>
      </c>
      <c r="U7" s="44">
        <f t="shared" si="1"/>
        <v>47114</v>
      </c>
      <c r="V7" s="44">
        <f t="shared" si="1"/>
        <v>47115</v>
      </c>
      <c r="W7" s="44">
        <f t="shared" si="1"/>
        <v>47116</v>
      </c>
      <c r="X7" s="44">
        <f t="shared" si="1"/>
        <v>47117</v>
      </c>
      <c r="Y7" s="44">
        <f t="shared" si="1"/>
        <v>47118</v>
      </c>
    </row>
    <row r="8" spans="1:28" s="5" customFormat="1" ht="9" customHeight="1" x14ac:dyDescent="0.25">
      <c r="A8" s="40"/>
      <c r="B8" s="40"/>
      <c r="C8" s="40"/>
      <c r="D8" s="40"/>
      <c r="E8" s="40"/>
      <c r="F8" s="40"/>
      <c r="G8" s="40"/>
      <c r="H8" s="40"/>
      <c r="I8" s="41"/>
      <c r="J8" s="41"/>
      <c r="K8" s="44">
        <f t="shared" si="0"/>
        <v>47056</v>
      </c>
      <c r="L8" s="44">
        <f t="shared" si="0"/>
        <v>47057</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47056</v>
      </c>
      <c r="B9" s="75"/>
      <c r="C9" s="75">
        <f>C10</f>
        <v>47057</v>
      </c>
      <c r="D9" s="75"/>
      <c r="E9" s="75">
        <f>E10</f>
        <v>47058</v>
      </c>
      <c r="F9" s="75"/>
      <c r="G9" s="75">
        <f>G10</f>
        <v>47059</v>
      </c>
      <c r="H9" s="75"/>
      <c r="I9" s="75">
        <f>I10</f>
        <v>47060</v>
      </c>
      <c r="J9" s="75"/>
      <c r="K9" s="75">
        <f>K10</f>
        <v>47061</v>
      </c>
      <c r="L9" s="75"/>
      <c r="M9" s="75"/>
      <c r="N9" s="75"/>
      <c r="O9" s="75"/>
      <c r="P9" s="75"/>
      <c r="Q9" s="75"/>
      <c r="R9" s="75"/>
      <c r="S9" s="75">
        <f>S10</f>
        <v>47062</v>
      </c>
      <c r="T9" s="75"/>
      <c r="U9" s="75"/>
      <c r="V9" s="75"/>
      <c r="W9" s="75"/>
      <c r="X9" s="75"/>
      <c r="Y9" s="75"/>
      <c r="Z9" s="77"/>
      <c r="AB9" s="45"/>
    </row>
    <row r="10" spans="1:28" s="1" customFormat="1" ht="18.5" x14ac:dyDescent="0.25">
      <c r="A10" s="42">
        <f>$A$1-(WEEKDAY($A$1,1)-(день_начала-1))-IF((WEEKDAY($A$1,1)-(день_начала-1))&lt;=0,7,0)+1</f>
        <v>47056</v>
      </c>
      <c r="B10" s="26"/>
      <c r="C10" s="43">
        <f>A10+1</f>
        <v>47057</v>
      </c>
      <c r="D10" s="25"/>
      <c r="E10" s="43">
        <f>C10+1</f>
        <v>47058</v>
      </c>
      <c r="F10" s="25"/>
      <c r="G10" s="43">
        <f>E10+1</f>
        <v>47059</v>
      </c>
      <c r="H10" s="25"/>
      <c r="I10" s="43">
        <f>G10+1</f>
        <v>47060</v>
      </c>
      <c r="J10" s="25"/>
      <c r="K10" s="63">
        <f>I10+1</f>
        <v>47061</v>
      </c>
      <c r="L10" s="64"/>
      <c r="M10" s="65"/>
      <c r="N10" s="65"/>
      <c r="O10" s="65"/>
      <c r="P10" s="65"/>
      <c r="Q10" s="65"/>
      <c r="R10" s="66"/>
      <c r="S10" s="54">
        <f>K10+1</f>
        <v>47062</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47063</v>
      </c>
      <c r="B16" s="26"/>
      <c r="C16" s="43">
        <f>A16+1</f>
        <v>47064</v>
      </c>
      <c r="D16" s="25"/>
      <c r="E16" s="43">
        <f>C16+1</f>
        <v>47065</v>
      </c>
      <c r="F16" s="25"/>
      <c r="G16" s="43">
        <f>E16+1</f>
        <v>47066</v>
      </c>
      <c r="H16" s="25"/>
      <c r="I16" s="43">
        <f>G16+1</f>
        <v>47067</v>
      </c>
      <c r="J16" s="25"/>
      <c r="K16" s="63">
        <f>I16+1</f>
        <v>47068</v>
      </c>
      <c r="L16" s="64"/>
      <c r="M16" s="65"/>
      <c r="N16" s="65"/>
      <c r="O16" s="65"/>
      <c r="P16" s="65"/>
      <c r="Q16" s="65"/>
      <c r="R16" s="66"/>
      <c r="S16" s="54">
        <f>K16+1</f>
        <v>47069</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47070</v>
      </c>
      <c r="B22" s="26"/>
      <c r="C22" s="43">
        <f>A22+1</f>
        <v>47071</v>
      </c>
      <c r="D22" s="25"/>
      <c r="E22" s="43">
        <f>C22+1</f>
        <v>47072</v>
      </c>
      <c r="F22" s="25"/>
      <c r="G22" s="43">
        <f>E22+1</f>
        <v>47073</v>
      </c>
      <c r="H22" s="25"/>
      <c r="I22" s="43">
        <f>G22+1</f>
        <v>47074</v>
      </c>
      <c r="J22" s="25"/>
      <c r="K22" s="63">
        <f>I22+1</f>
        <v>47075</v>
      </c>
      <c r="L22" s="64"/>
      <c r="M22" s="65"/>
      <c r="N22" s="65"/>
      <c r="O22" s="65"/>
      <c r="P22" s="65"/>
      <c r="Q22" s="65"/>
      <c r="R22" s="66"/>
      <c r="S22" s="54">
        <f>K22+1</f>
        <v>47076</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47077</v>
      </c>
      <c r="B28" s="26"/>
      <c r="C28" s="43">
        <f>A28+1</f>
        <v>47078</v>
      </c>
      <c r="D28" s="25"/>
      <c r="E28" s="43">
        <f>C28+1</f>
        <v>47079</v>
      </c>
      <c r="F28" s="25"/>
      <c r="G28" s="43">
        <f>E28+1</f>
        <v>47080</v>
      </c>
      <c r="H28" s="25"/>
      <c r="I28" s="43">
        <f>G28+1</f>
        <v>47081</v>
      </c>
      <c r="J28" s="25"/>
      <c r="K28" s="63">
        <f>I28+1</f>
        <v>47082</v>
      </c>
      <c r="L28" s="64"/>
      <c r="M28" s="65"/>
      <c r="N28" s="65"/>
      <c r="O28" s="65"/>
      <c r="P28" s="65"/>
      <c r="Q28" s="65"/>
      <c r="R28" s="66"/>
      <c r="S28" s="54">
        <f>K28+1</f>
        <v>47083</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47084</v>
      </c>
      <c r="B34" s="26"/>
      <c r="C34" s="43">
        <f>A34+1</f>
        <v>47085</v>
      </c>
      <c r="D34" s="25"/>
      <c r="E34" s="43">
        <f>C34+1</f>
        <v>47086</v>
      </c>
      <c r="F34" s="25"/>
      <c r="G34" s="43">
        <f>E34+1</f>
        <v>47087</v>
      </c>
      <c r="H34" s="25"/>
      <c r="I34" s="43">
        <f>G34+1</f>
        <v>47088</v>
      </c>
      <c r="J34" s="25"/>
      <c r="K34" s="63">
        <f>I34+1</f>
        <v>47089</v>
      </c>
      <c r="L34" s="64"/>
      <c r="M34" s="65"/>
      <c r="N34" s="65"/>
      <c r="O34" s="65"/>
      <c r="P34" s="65"/>
      <c r="Q34" s="65"/>
      <c r="R34" s="66"/>
      <c r="S34" s="54">
        <f>K34+1</f>
        <v>47090</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47091</v>
      </c>
      <c r="B40" s="26"/>
      <c r="C40" s="43">
        <f>A40+1</f>
        <v>47092</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45"/>
  <sheetViews>
    <sheetView showGridLines="0" workbookViewId="0">
      <selection activeCell="AA2" sqref="AA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DATE(Настройка!D5,Настройка!D7+11,1)</f>
        <v>47088</v>
      </c>
      <c r="B1" s="73"/>
      <c r="C1" s="73"/>
      <c r="D1" s="73"/>
      <c r="E1" s="73"/>
      <c r="F1" s="73"/>
      <c r="G1" s="73"/>
      <c r="H1" s="73"/>
      <c r="I1" s="39"/>
      <c r="J1" s="39"/>
      <c r="K1" s="76">
        <f>DATE(YEAR(A1),MONTH(A1)-1,1)</f>
        <v>47058</v>
      </c>
      <c r="L1" s="76"/>
      <c r="M1" s="76"/>
      <c r="N1" s="76"/>
      <c r="O1" s="76"/>
      <c r="P1" s="76"/>
      <c r="Q1" s="76"/>
      <c r="S1" s="76">
        <f>DATE(YEAR(A1),MONTH(A1)+1,1)</f>
        <v>47119</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f t="shared" si="0"/>
        <v>47058</v>
      </c>
      <c r="N3" s="44">
        <f t="shared" si="0"/>
        <v>47059</v>
      </c>
      <c r="O3" s="44">
        <f t="shared" si="0"/>
        <v>47060</v>
      </c>
      <c r="P3" s="44">
        <f t="shared" si="0"/>
        <v>47061</v>
      </c>
      <c r="Q3" s="44">
        <f t="shared" si="0"/>
        <v>47062</v>
      </c>
      <c r="R3" s="3"/>
      <c r="S3" s="44">
        <f t="shared" ref="S3:Y8" si="1">IF(MONTH($S$1)&lt;&gt;MONTH($S$1-(WEEKDAY($S$1,1)-(день_начала-1))-IF((WEEKDAY($S$1,1)-(день_начала-1))&lt;=0,7,0)+(ROW(S3)-ROW($S$3))*7+(COLUMN(S3)-COLUMN($S$3)+1)),"",$S$1-(WEEKDAY($S$1,1)-(день_начала-1))-IF((WEEKDAY($S$1,1)-(день_начала-1))&lt;=0,7,0)+(ROW(S3)-ROW($S$3))*7+(COLUMN(S3)-COLUMN($S$3)+1))</f>
        <v>47119</v>
      </c>
      <c r="T3" s="44">
        <f t="shared" si="1"/>
        <v>47120</v>
      </c>
      <c r="U3" s="44">
        <f t="shared" si="1"/>
        <v>47121</v>
      </c>
      <c r="V3" s="44">
        <f t="shared" si="1"/>
        <v>47122</v>
      </c>
      <c r="W3" s="44">
        <f t="shared" si="1"/>
        <v>47123</v>
      </c>
      <c r="X3" s="44">
        <f t="shared" si="1"/>
        <v>47124</v>
      </c>
      <c r="Y3" s="44">
        <f t="shared" si="1"/>
        <v>47125</v>
      </c>
    </row>
    <row r="4" spans="1:28" s="4" customFormat="1" ht="9" customHeight="1" x14ac:dyDescent="0.2">
      <c r="A4" s="73"/>
      <c r="B4" s="73"/>
      <c r="C4" s="73"/>
      <c r="D4" s="73"/>
      <c r="E4" s="73"/>
      <c r="F4" s="73"/>
      <c r="G4" s="73"/>
      <c r="H4" s="73"/>
      <c r="I4" s="39"/>
      <c r="J4" s="39"/>
      <c r="K4" s="44">
        <f t="shared" si="0"/>
        <v>47063</v>
      </c>
      <c r="L4" s="44">
        <f t="shared" si="0"/>
        <v>47064</v>
      </c>
      <c r="M4" s="44">
        <f t="shared" si="0"/>
        <v>47065</v>
      </c>
      <c r="N4" s="44">
        <f t="shared" si="0"/>
        <v>47066</v>
      </c>
      <c r="O4" s="44">
        <f t="shared" si="0"/>
        <v>47067</v>
      </c>
      <c r="P4" s="44">
        <f t="shared" si="0"/>
        <v>47068</v>
      </c>
      <c r="Q4" s="44">
        <f t="shared" si="0"/>
        <v>47069</v>
      </c>
      <c r="R4" s="3"/>
      <c r="S4" s="44">
        <f t="shared" si="1"/>
        <v>47126</v>
      </c>
      <c r="T4" s="44">
        <f t="shared" si="1"/>
        <v>47127</v>
      </c>
      <c r="U4" s="44">
        <f t="shared" si="1"/>
        <v>47128</v>
      </c>
      <c r="V4" s="44">
        <f t="shared" si="1"/>
        <v>47129</v>
      </c>
      <c r="W4" s="44">
        <f t="shared" si="1"/>
        <v>47130</v>
      </c>
      <c r="X4" s="44">
        <f t="shared" si="1"/>
        <v>47131</v>
      </c>
      <c r="Y4" s="44">
        <f t="shared" si="1"/>
        <v>47132</v>
      </c>
    </row>
    <row r="5" spans="1:28" s="4" customFormat="1" ht="9" customHeight="1" x14ac:dyDescent="0.2">
      <c r="A5" s="73"/>
      <c r="B5" s="73"/>
      <c r="C5" s="73"/>
      <c r="D5" s="73"/>
      <c r="E5" s="73"/>
      <c r="F5" s="73"/>
      <c r="G5" s="73"/>
      <c r="H5" s="73"/>
      <c r="I5" s="39"/>
      <c r="J5" s="39"/>
      <c r="K5" s="44">
        <f t="shared" si="0"/>
        <v>47070</v>
      </c>
      <c r="L5" s="44">
        <f t="shared" si="0"/>
        <v>47071</v>
      </c>
      <c r="M5" s="44">
        <f t="shared" si="0"/>
        <v>47072</v>
      </c>
      <c r="N5" s="44">
        <f t="shared" si="0"/>
        <v>47073</v>
      </c>
      <c r="O5" s="44">
        <f t="shared" si="0"/>
        <v>47074</v>
      </c>
      <c r="P5" s="44">
        <f t="shared" si="0"/>
        <v>47075</v>
      </c>
      <c r="Q5" s="44">
        <f t="shared" si="0"/>
        <v>47076</v>
      </c>
      <c r="R5" s="3"/>
      <c r="S5" s="44">
        <f t="shared" si="1"/>
        <v>47133</v>
      </c>
      <c r="T5" s="44">
        <f t="shared" si="1"/>
        <v>47134</v>
      </c>
      <c r="U5" s="44">
        <f t="shared" si="1"/>
        <v>47135</v>
      </c>
      <c r="V5" s="44">
        <f t="shared" si="1"/>
        <v>47136</v>
      </c>
      <c r="W5" s="44">
        <f t="shared" si="1"/>
        <v>47137</v>
      </c>
      <c r="X5" s="44">
        <f t="shared" si="1"/>
        <v>47138</v>
      </c>
      <c r="Y5" s="44">
        <f t="shared" si="1"/>
        <v>47139</v>
      </c>
    </row>
    <row r="6" spans="1:28" s="4" customFormat="1" ht="9" customHeight="1" x14ac:dyDescent="0.2">
      <c r="A6" s="73"/>
      <c r="B6" s="73"/>
      <c r="C6" s="73"/>
      <c r="D6" s="73"/>
      <c r="E6" s="73"/>
      <c r="F6" s="73"/>
      <c r="G6" s="73"/>
      <c r="H6" s="73"/>
      <c r="I6" s="39"/>
      <c r="J6" s="39"/>
      <c r="K6" s="44">
        <f t="shared" si="0"/>
        <v>47077</v>
      </c>
      <c r="L6" s="44">
        <f t="shared" si="0"/>
        <v>47078</v>
      </c>
      <c r="M6" s="44">
        <f t="shared" si="0"/>
        <v>47079</v>
      </c>
      <c r="N6" s="44">
        <f t="shared" si="0"/>
        <v>47080</v>
      </c>
      <c r="O6" s="44">
        <f t="shared" si="0"/>
        <v>47081</v>
      </c>
      <c r="P6" s="44">
        <f t="shared" si="0"/>
        <v>47082</v>
      </c>
      <c r="Q6" s="44">
        <f t="shared" si="0"/>
        <v>47083</v>
      </c>
      <c r="R6" s="3"/>
      <c r="S6" s="44">
        <f t="shared" si="1"/>
        <v>47140</v>
      </c>
      <c r="T6" s="44">
        <f t="shared" si="1"/>
        <v>47141</v>
      </c>
      <c r="U6" s="44">
        <f t="shared" si="1"/>
        <v>47142</v>
      </c>
      <c r="V6" s="44">
        <f t="shared" si="1"/>
        <v>47143</v>
      </c>
      <c r="W6" s="44">
        <f t="shared" si="1"/>
        <v>47144</v>
      </c>
      <c r="X6" s="44">
        <f t="shared" si="1"/>
        <v>47145</v>
      </c>
      <c r="Y6" s="44">
        <f t="shared" si="1"/>
        <v>47146</v>
      </c>
    </row>
    <row r="7" spans="1:28" s="4" customFormat="1" ht="9" customHeight="1" x14ac:dyDescent="0.2">
      <c r="A7" s="73"/>
      <c r="B7" s="73"/>
      <c r="C7" s="73"/>
      <c r="D7" s="73"/>
      <c r="E7" s="73"/>
      <c r="F7" s="73"/>
      <c r="G7" s="73"/>
      <c r="H7" s="73"/>
      <c r="I7" s="39"/>
      <c r="J7" s="39"/>
      <c r="K7" s="44">
        <f t="shared" si="0"/>
        <v>47084</v>
      </c>
      <c r="L7" s="44">
        <f t="shared" si="0"/>
        <v>47085</v>
      </c>
      <c r="M7" s="44">
        <f t="shared" si="0"/>
        <v>47086</v>
      </c>
      <c r="N7" s="44">
        <f t="shared" si="0"/>
        <v>47087</v>
      </c>
      <c r="O7" s="44" t="str">
        <f t="shared" si="0"/>
        <v/>
      </c>
      <c r="P7" s="44" t="str">
        <f t="shared" si="0"/>
        <v/>
      </c>
      <c r="Q7" s="44" t="str">
        <f t="shared" si="0"/>
        <v/>
      </c>
      <c r="R7" s="3"/>
      <c r="S7" s="44">
        <f t="shared" si="1"/>
        <v>47147</v>
      </c>
      <c r="T7" s="44">
        <f t="shared" si="1"/>
        <v>47148</v>
      </c>
      <c r="U7" s="44">
        <f t="shared" si="1"/>
        <v>47149</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47084</v>
      </c>
      <c r="B9" s="75"/>
      <c r="C9" s="75">
        <f>C10</f>
        <v>47085</v>
      </c>
      <c r="D9" s="75"/>
      <c r="E9" s="75">
        <f>E10</f>
        <v>47086</v>
      </c>
      <c r="F9" s="75"/>
      <c r="G9" s="75">
        <f>G10</f>
        <v>47087</v>
      </c>
      <c r="H9" s="75"/>
      <c r="I9" s="75">
        <f>I10</f>
        <v>47088</v>
      </c>
      <c r="J9" s="75"/>
      <c r="K9" s="75">
        <f>K10</f>
        <v>47089</v>
      </c>
      <c r="L9" s="75"/>
      <c r="M9" s="75"/>
      <c r="N9" s="75"/>
      <c r="O9" s="75"/>
      <c r="P9" s="75"/>
      <c r="Q9" s="75"/>
      <c r="R9" s="75"/>
      <c r="S9" s="75">
        <f>S10</f>
        <v>47090</v>
      </c>
      <c r="T9" s="75"/>
      <c r="U9" s="75"/>
      <c r="V9" s="75"/>
      <c r="W9" s="75"/>
      <c r="X9" s="75"/>
      <c r="Y9" s="75"/>
      <c r="Z9" s="77"/>
      <c r="AB9" s="45"/>
    </row>
    <row r="10" spans="1:28" s="1" customFormat="1" ht="18.5" x14ac:dyDescent="0.25">
      <c r="A10" s="42">
        <f>$A$1-(WEEKDAY($A$1,1)-(день_начала-1))-IF((WEEKDAY($A$1,1)-(день_начала-1))&lt;=0,7,0)+1</f>
        <v>47084</v>
      </c>
      <c r="B10" s="26"/>
      <c r="C10" s="43">
        <f>A10+1</f>
        <v>47085</v>
      </c>
      <c r="D10" s="25"/>
      <c r="E10" s="43">
        <f>C10+1</f>
        <v>47086</v>
      </c>
      <c r="F10" s="25"/>
      <c r="G10" s="43">
        <f>E10+1</f>
        <v>47087</v>
      </c>
      <c r="H10" s="25"/>
      <c r="I10" s="43">
        <f>G10+1</f>
        <v>47088</v>
      </c>
      <c r="J10" s="25"/>
      <c r="K10" s="63">
        <f>I10+1</f>
        <v>47089</v>
      </c>
      <c r="L10" s="64"/>
      <c r="M10" s="65"/>
      <c r="N10" s="65"/>
      <c r="O10" s="65"/>
      <c r="P10" s="65"/>
      <c r="Q10" s="65"/>
      <c r="R10" s="66"/>
      <c r="S10" s="54">
        <f>K10+1</f>
        <v>47090</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47091</v>
      </c>
      <c r="B16" s="26"/>
      <c r="C16" s="43">
        <f>A16+1</f>
        <v>47092</v>
      </c>
      <c r="D16" s="25"/>
      <c r="E16" s="43">
        <f>C16+1</f>
        <v>47093</v>
      </c>
      <c r="F16" s="25"/>
      <c r="G16" s="43">
        <f>E16+1</f>
        <v>47094</v>
      </c>
      <c r="H16" s="25"/>
      <c r="I16" s="43">
        <f>G16+1</f>
        <v>47095</v>
      </c>
      <c r="J16" s="25"/>
      <c r="K16" s="63">
        <f>I16+1</f>
        <v>47096</v>
      </c>
      <c r="L16" s="64"/>
      <c r="M16" s="65"/>
      <c r="N16" s="65"/>
      <c r="O16" s="65"/>
      <c r="P16" s="65"/>
      <c r="Q16" s="65"/>
      <c r="R16" s="66"/>
      <c r="S16" s="54">
        <f>K16+1</f>
        <v>47097</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47098</v>
      </c>
      <c r="B22" s="26"/>
      <c r="C22" s="43">
        <f>A22+1</f>
        <v>47099</v>
      </c>
      <c r="D22" s="25"/>
      <c r="E22" s="43">
        <f>C22+1</f>
        <v>47100</v>
      </c>
      <c r="F22" s="25"/>
      <c r="G22" s="43">
        <f>E22+1</f>
        <v>47101</v>
      </c>
      <c r="H22" s="25"/>
      <c r="I22" s="43">
        <f>G22+1</f>
        <v>47102</v>
      </c>
      <c r="J22" s="25"/>
      <c r="K22" s="63">
        <f>I22+1</f>
        <v>47103</v>
      </c>
      <c r="L22" s="64"/>
      <c r="M22" s="65"/>
      <c r="N22" s="65"/>
      <c r="O22" s="65"/>
      <c r="P22" s="65"/>
      <c r="Q22" s="65"/>
      <c r="R22" s="66"/>
      <c r="S22" s="54">
        <f>K22+1</f>
        <v>47104</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47105</v>
      </c>
      <c r="B28" s="26"/>
      <c r="C28" s="43">
        <f>A28+1</f>
        <v>47106</v>
      </c>
      <c r="D28" s="25"/>
      <c r="E28" s="43">
        <f>C28+1</f>
        <v>47107</v>
      </c>
      <c r="F28" s="25"/>
      <c r="G28" s="43">
        <f>E28+1</f>
        <v>47108</v>
      </c>
      <c r="H28" s="25"/>
      <c r="I28" s="43">
        <f>G28+1</f>
        <v>47109</v>
      </c>
      <c r="J28" s="25"/>
      <c r="K28" s="63">
        <f>I28+1</f>
        <v>47110</v>
      </c>
      <c r="L28" s="64"/>
      <c r="M28" s="65"/>
      <c r="N28" s="65"/>
      <c r="O28" s="65"/>
      <c r="P28" s="65"/>
      <c r="Q28" s="65"/>
      <c r="R28" s="66"/>
      <c r="S28" s="54">
        <f>K28+1</f>
        <v>47111</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47112</v>
      </c>
      <c r="B34" s="26"/>
      <c r="C34" s="43">
        <f>A34+1</f>
        <v>47113</v>
      </c>
      <c r="D34" s="25"/>
      <c r="E34" s="43">
        <f>C34+1</f>
        <v>47114</v>
      </c>
      <c r="F34" s="25"/>
      <c r="G34" s="43">
        <f>E34+1</f>
        <v>47115</v>
      </c>
      <c r="H34" s="25"/>
      <c r="I34" s="43">
        <f>G34+1</f>
        <v>47116</v>
      </c>
      <c r="J34" s="25"/>
      <c r="K34" s="63">
        <f>I34+1</f>
        <v>47117</v>
      </c>
      <c r="L34" s="64"/>
      <c r="M34" s="65"/>
      <c r="N34" s="65"/>
      <c r="O34" s="65"/>
      <c r="P34" s="65"/>
      <c r="Q34" s="65"/>
      <c r="R34" s="66"/>
      <c r="S34" s="54">
        <f>K34+1</f>
        <v>47118</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47119</v>
      </c>
      <c r="B40" s="26"/>
      <c r="C40" s="43">
        <f>A40+1</f>
        <v>47120</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zoomScaleNormal="100" workbookViewId="0">
      <selection activeCell="D6" sqref="D6"/>
    </sheetView>
  </sheetViews>
  <sheetFormatPr defaultColWidth="9.1796875" defaultRowHeight="13" x14ac:dyDescent="0.3"/>
  <cols>
    <col min="1" max="1" width="8.7265625" style="11" customWidth="1"/>
    <col min="2" max="2" width="5.1796875" style="11" customWidth="1"/>
    <col min="3" max="3" width="33.81640625" style="11" customWidth="1"/>
    <col min="4" max="4" width="12.81640625" style="11" customWidth="1"/>
    <col min="5" max="5" width="25.26953125" style="11" customWidth="1"/>
    <col min="6" max="6" width="25.54296875" style="11" customWidth="1"/>
    <col min="7" max="16384" width="9.1796875" style="11"/>
  </cols>
  <sheetData>
    <row r="1" spans="1:6" s="12" customFormat="1" ht="36" customHeight="1" x14ac:dyDescent="0.3">
      <c r="A1" s="22"/>
      <c r="B1" s="23"/>
      <c r="C1" s="23"/>
      <c r="D1" s="23"/>
      <c r="E1" s="23"/>
      <c r="F1" s="24"/>
    </row>
    <row r="2" spans="1:6" ht="17.25" customHeight="1" x14ac:dyDescent="0.3">
      <c r="A2" s="13"/>
      <c r="F2" s="7"/>
    </row>
    <row r="3" spans="1:6" x14ac:dyDescent="0.3">
      <c r="A3" s="13"/>
      <c r="F3" s="14"/>
    </row>
    <row r="4" spans="1:6" ht="22.5" customHeight="1" x14ac:dyDescent="0.45">
      <c r="A4" s="13"/>
      <c r="B4" s="18" t="s">
        <v>0</v>
      </c>
      <c r="C4" s="19"/>
      <c r="D4" s="19"/>
      <c r="E4" s="19"/>
      <c r="F4" s="14"/>
    </row>
    <row r="5" spans="1:6" ht="22.5" customHeight="1" x14ac:dyDescent="0.45">
      <c r="A5" s="13"/>
      <c r="B5" s="19"/>
      <c r="C5" s="20" t="s">
        <v>2</v>
      </c>
      <c r="D5" s="21">
        <v>2028</v>
      </c>
      <c r="E5" s="19"/>
      <c r="F5" s="14"/>
    </row>
    <row r="6" spans="1:6" ht="22.5" customHeight="1" x14ac:dyDescent="0.45">
      <c r="A6" s="13"/>
      <c r="B6" s="19"/>
      <c r="C6" s="19"/>
      <c r="D6" s="19"/>
      <c r="E6" s="19"/>
      <c r="F6" s="14"/>
    </row>
    <row r="7" spans="1:6" ht="22.5" customHeight="1" x14ac:dyDescent="0.45">
      <c r="A7" s="13"/>
      <c r="B7" s="19"/>
      <c r="C7" s="20" t="s">
        <v>3</v>
      </c>
      <c r="D7" s="21">
        <v>1</v>
      </c>
      <c r="E7" s="36" t="s">
        <v>5</v>
      </c>
      <c r="F7" s="14"/>
    </row>
    <row r="8" spans="1:6" ht="22.5" customHeight="1" x14ac:dyDescent="0.45">
      <c r="A8" s="13"/>
      <c r="B8" s="19"/>
      <c r="C8" s="19"/>
      <c r="D8" s="19"/>
      <c r="E8" s="19"/>
      <c r="F8" s="14"/>
    </row>
    <row r="9" spans="1:6" ht="22.5" customHeight="1" x14ac:dyDescent="0.45">
      <c r="A9" s="13"/>
      <c r="B9" s="18" t="s">
        <v>1</v>
      </c>
      <c r="C9" s="19"/>
      <c r="D9" s="19"/>
      <c r="E9" s="19"/>
      <c r="F9" s="14"/>
    </row>
    <row r="10" spans="1:6" ht="22.5" customHeight="1" x14ac:dyDescent="0.45">
      <c r="A10" s="13"/>
      <c r="B10" s="19"/>
      <c r="C10" s="20" t="s">
        <v>4</v>
      </c>
      <c r="D10" s="21">
        <v>2</v>
      </c>
      <c r="E10" s="36" t="s">
        <v>6</v>
      </c>
      <c r="F10" s="14"/>
    </row>
    <row r="11" spans="1:6" ht="22.5" customHeight="1" x14ac:dyDescent="0.45">
      <c r="A11" s="13"/>
      <c r="B11" s="19"/>
      <c r="C11" s="19"/>
      <c r="D11" s="19"/>
      <c r="E11" s="19"/>
      <c r="F11" s="14"/>
    </row>
    <row r="12" spans="1:6" ht="22.5" customHeight="1" x14ac:dyDescent="0.45">
      <c r="A12" s="13"/>
      <c r="B12" s="18"/>
      <c r="C12" s="19"/>
      <c r="D12" s="19"/>
      <c r="E12" s="19"/>
      <c r="F12" s="14"/>
    </row>
    <row r="13" spans="1:6" ht="22.5" customHeight="1" x14ac:dyDescent="0.45">
      <c r="A13" s="13"/>
      <c r="B13" s="19"/>
      <c r="C13" s="35"/>
      <c r="D13" s="19"/>
      <c r="E13" s="19"/>
      <c r="F13" s="14"/>
    </row>
    <row r="14" spans="1:6" ht="22.5" customHeight="1" x14ac:dyDescent="0.45">
      <c r="A14" s="13"/>
      <c r="B14" s="19"/>
      <c r="C14" s="19"/>
      <c r="D14" s="19"/>
      <c r="E14" s="19"/>
      <c r="F14" s="14"/>
    </row>
    <row r="15" spans="1:6" ht="22.5" customHeight="1" x14ac:dyDescent="0.45">
      <c r="A15" s="13"/>
      <c r="B15" s="18"/>
      <c r="C15" s="19"/>
      <c r="D15" s="19"/>
      <c r="E15" s="19"/>
      <c r="F15" s="14"/>
    </row>
    <row r="16" spans="1:6" ht="22.5" customHeight="1" x14ac:dyDescent="0.45">
      <c r="A16" s="13"/>
      <c r="B16" s="19"/>
      <c r="C16" s="19"/>
      <c r="D16" s="19"/>
      <c r="E16" s="19"/>
      <c r="F16" s="14"/>
    </row>
    <row r="17" spans="1:6" ht="22.5" customHeight="1" x14ac:dyDescent="0.45">
      <c r="A17" s="13"/>
      <c r="B17" s="18"/>
      <c r="C17" s="19"/>
      <c r="D17" s="19"/>
      <c r="E17" s="19"/>
      <c r="F17" s="14"/>
    </row>
    <row r="18" spans="1:6" ht="22.5" customHeight="1" x14ac:dyDescent="0.3">
      <c r="A18" s="13"/>
      <c r="C18" s="35"/>
      <c r="F18" s="14"/>
    </row>
    <row r="19" spans="1:6" ht="22.5" customHeight="1" x14ac:dyDescent="0.3">
      <c r="A19" s="13"/>
      <c r="F19" s="14"/>
    </row>
    <row r="20" spans="1:6" ht="22.5" customHeight="1" x14ac:dyDescent="0.3">
      <c r="A20" s="13"/>
      <c r="F20" s="14"/>
    </row>
    <row r="21" spans="1:6" ht="22.5" customHeight="1" x14ac:dyDescent="0.3">
      <c r="A21" s="13"/>
      <c r="F21" s="14"/>
    </row>
    <row r="22" spans="1:6" ht="15" customHeight="1" x14ac:dyDescent="0.3">
      <c r="A22" s="13"/>
      <c r="F22" s="14"/>
    </row>
    <row r="23" spans="1:6" ht="15.5" x14ac:dyDescent="0.35">
      <c r="A23" s="13"/>
      <c r="B23" s="48"/>
      <c r="C23" s="48"/>
      <c r="D23" s="48"/>
      <c r="E23" s="48"/>
      <c r="F23" s="14"/>
    </row>
    <row r="24" spans="1:6" ht="14.5" x14ac:dyDescent="0.35">
      <c r="A24" s="13"/>
      <c r="B24" s="46"/>
      <c r="C24" s="46"/>
      <c r="D24" s="46"/>
      <c r="E24" s="46"/>
      <c r="F24" s="14"/>
    </row>
    <row r="25" spans="1:6" x14ac:dyDescent="0.3">
      <c r="A25" s="13"/>
      <c r="F25" s="14"/>
    </row>
    <row r="26" spans="1:6" ht="15.5" x14ac:dyDescent="0.35">
      <c r="A26" s="13"/>
      <c r="B26" s="37"/>
      <c r="F26" s="14"/>
    </row>
    <row r="27" spans="1:6" ht="81" customHeight="1" x14ac:dyDescent="0.3">
      <c r="A27" s="13"/>
      <c r="B27" s="47"/>
      <c r="C27" s="47"/>
      <c r="D27" s="47"/>
      <c r="E27" s="47"/>
      <c r="F27" s="14"/>
    </row>
    <row r="28" spans="1:6" ht="22.5" customHeight="1" x14ac:dyDescent="0.3">
      <c r="A28" s="13"/>
      <c r="B28" s="38"/>
      <c r="C28" s="38"/>
      <c r="D28" s="38"/>
      <c r="E28" s="38"/>
      <c r="F28" s="14"/>
    </row>
    <row r="29" spans="1:6" ht="22.5" customHeight="1" x14ac:dyDescent="0.3">
      <c r="A29" s="13"/>
      <c r="B29" s="38"/>
      <c r="C29" s="38"/>
      <c r="D29" s="38"/>
      <c r="E29" s="38"/>
      <c r="F29" s="14"/>
    </row>
    <row r="30" spans="1:6" ht="22.5" customHeight="1" x14ac:dyDescent="0.3">
      <c r="A30" s="13"/>
      <c r="B30" s="38"/>
      <c r="C30" s="38"/>
      <c r="D30" s="38"/>
      <c r="E30" s="38"/>
      <c r="F30" s="14"/>
    </row>
    <row r="31" spans="1:6" x14ac:dyDescent="0.3">
      <c r="A31" s="15"/>
      <c r="B31" s="16"/>
      <c r="C31" s="16"/>
      <c r="D31" s="16"/>
      <c r="E31" s="16"/>
      <c r="F31" s="17"/>
    </row>
  </sheetData>
  <mergeCells count="3">
    <mergeCell ref="B24:E24"/>
    <mergeCell ref="B27:E27"/>
    <mergeCell ref="B23:E23"/>
  </mergeCells>
  <printOptions horizontalCentered="1"/>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5"/>
  <sheetViews>
    <sheetView showGridLines="0" workbookViewId="0">
      <selection activeCell="AB3" sqref="AB3"/>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DATE(Настройка!D5,Настройка!D7+1,1)</f>
        <v>46784</v>
      </c>
      <c r="B1" s="73"/>
      <c r="C1" s="73"/>
      <c r="D1" s="73"/>
      <c r="E1" s="73"/>
      <c r="F1" s="73"/>
      <c r="G1" s="73"/>
      <c r="H1" s="73"/>
      <c r="I1" s="39"/>
      <c r="J1" s="39"/>
      <c r="K1" s="76">
        <f>DATE(YEAR(A1),MONTH(A1)-1,1)</f>
        <v>46753</v>
      </c>
      <c r="L1" s="76"/>
      <c r="M1" s="76"/>
      <c r="N1" s="76"/>
      <c r="O1" s="76"/>
      <c r="P1" s="76"/>
      <c r="Q1" s="76"/>
      <c r="S1" s="76">
        <f>DATE(YEAR(A1),MONTH(A1)+1,1)</f>
        <v>46813</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f t="shared" si="0"/>
        <v>46753</v>
      </c>
      <c r="Q3" s="44">
        <f t="shared" si="0"/>
        <v>46754</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f t="shared" si="1"/>
        <v>46813</v>
      </c>
      <c r="V3" s="44">
        <f t="shared" si="1"/>
        <v>46814</v>
      </c>
      <c r="W3" s="44">
        <f t="shared" si="1"/>
        <v>46815</v>
      </c>
      <c r="X3" s="44">
        <f t="shared" si="1"/>
        <v>46816</v>
      </c>
      <c r="Y3" s="44">
        <f t="shared" si="1"/>
        <v>46817</v>
      </c>
    </row>
    <row r="4" spans="1:28" s="4" customFormat="1" ht="9" customHeight="1" x14ac:dyDescent="0.2">
      <c r="A4" s="73"/>
      <c r="B4" s="73"/>
      <c r="C4" s="73"/>
      <c r="D4" s="73"/>
      <c r="E4" s="73"/>
      <c r="F4" s="73"/>
      <c r="G4" s="73"/>
      <c r="H4" s="73"/>
      <c r="I4" s="39"/>
      <c r="J4" s="39"/>
      <c r="K4" s="44">
        <f t="shared" si="0"/>
        <v>46755</v>
      </c>
      <c r="L4" s="44">
        <f t="shared" si="0"/>
        <v>46756</v>
      </c>
      <c r="M4" s="44">
        <f t="shared" si="0"/>
        <v>46757</v>
      </c>
      <c r="N4" s="44">
        <f t="shared" si="0"/>
        <v>46758</v>
      </c>
      <c r="O4" s="44">
        <f t="shared" si="0"/>
        <v>46759</v>
      </c>
      <c r="P4" s="44">
        <f t="shared" si="0"/>
        <v>46760</v>
      </c>
      <c r="Q4" s="44">
        <f t="shared" si="0"/>
        <v>46761</v>
      </c>
      <c r="R4" s="3"/>
      <c r="S4" s="44">
        <f t="shared" si="1"/>
        <v>46818</v>
      </c>
      <c r="T4" s="44">
        <f t="shared" si="1"/>
        <v>46819</v>
      </c>
      <c r="U4" s="44">
        <f t="shared" si="1"/>
        <v>46820</v>
      </c>
      <c r="V4" s="44">
        <f t="shared" si="1"/>
        <v>46821</v>
      </c>
      <c r="W4" s="44">
        <f t="shared" si="1"/>
        <v>46822</v>
      </c>
      <c r="X4" s="44">
        <f t="shared" si="1"/>
        <v>46823</v>
      </c>
      <c r="Y4" s="44">
        <f t="shared" si="1"/>
        <v>46824</v>
      </c>
    </row>
    <row r="5" spans="1:28" s="4" customFormat="1" ht="9" customHeight="1" x14ac:dyDescent="0.2">
      <c r="A5" s="73"/>
      <c r="B5" s="73"/>
      <c r="C5" s="73"/>
      <c r="D5" s="73"/>
      <c r="E5" s="73"/>
      <c r="F5" s="73"/>
      <c r="G5" s="73"/>
      <c r="H5" s="73"/>
      <c r="I5" s="39"/>
      <c r="J5" s="39"/>
      <c r="K5" s="44">
        <f t="shared" si="0"/>
        <v>46762</v>
      </c>
      <c r="L5" s="44">
        <f t="shared" si="0"/>
        <v>46763</v>
      </c>
      <c r="M5" s="44">
        <f t="shared" si="0"/>
        <v>46764</v>
      </c>
      <c r="N5" s="44">
        <f t="shared" si="0"/>
        <v>46765</v>
      </c>
      <c r="O5" s="44">
        <f t="shared" si="0"/>
        <v>46766</v>
      </c>
      <c r="P5" s="44">
        <f t="shared" si="0"/>
        <v>46767</v>
      </c>
      <c r="Q5" s="44">
        <f t="shared" si="0"/>
        <v>46768</v>
      </c>
      <c r="R5" s="3"/>
      <c r="S5" s="44">
        <f t="shared" si="1"/>
        <v>46825</v>
      </c>
      <c r="T5" s="44">
        <f t="shared" si="1"/>
        <v>46826</v>
      </c>
      <c r="U5" s="44">
        <f t="shared" si="1"/>
        <v>46827</v>
      </c>
      <c r="V5" s="44">
        <f t="shared" si="1"/>
        <v>46828</v>
      </c>
      <c r="W5" s="44">
        <f t="shared" si="1"/>
        <v>46829</v>
      </c>
      <c r="X5" s="44">
        <f t="shared" si="1"/>
        <v>46830</v>
      </c>
      <c r="Y5" s="44">
        <f t="shared" si="1"/>
        <v>46831</v>
      </c>
    </row>
    <row r="6" spans="1:28" s="4" customFormat="1" ht="9" customHeight="1" x14ac:dyDescent="0.2">
      <c r="A6" s="73"/>
      <c r="B6" s="73"/>
      <c r="C6" s="73"/>
      <c r="D6" s="73"/>
      <c r="E6" s="73"/>
      <c r="F6" s="73"/>
      <c r="G6" s="73"/>
      <c r="H6" s="73"/>
      <c r="I6" s="39"/>
      <c r="J6" s="39"/>
      <c r="K6" s="44">
        <f t="shared" si="0"/>
        <v>46769</v>
      </c>
      <c r="L6" s="44">
        <f t="shared" si="0"/>
        <v>46770</v>
      </c>
      <c r="M6" s="44">
        <f t="shared" si="0"/>
        <v>46771</v>
      </c>
      <c r="N6" s="44">
        <f t="shared" si="0"/>
        <v>46772</v>
      </c>
      <c r="O6" s="44">
        <f t="shared" si="0"/>
        <v>46773</v>
      </c>
      <c r="P6" s="44">
        <f t="shared" si="0"/>
        <v>46774</v>
      </c>
      <c r="Q6" s="44">
        <f t="shared" si="0"/>
        <v>46775</v>
      </c>
      <c r="R6" s="3"/>
      <c r="S6" s="44">
        <f t="shared" si="1"/>
        <v>46832</v>
      </c>
      <c r="T6" s="44">
        <f t="shared" si="1"/>
        <v>46833</v>
      </c>
      <c r="U6" s="44">
        <f t="shared" si="1"/>
        <v>46834</v>
      </c>
      <c r="V6" s="44">
        <f t="shared" si="1"/>
        <v>46835</v>
      </c>
      <c r="W6" s="44">
        <f t="shared" si="1"/>
        <v>46836</v>
      </c>
      <c r="X6" s="44">
        <f t="shared" si="1"/>
        <v>46837</v>
      </c>
      <c r="Y6" s="44">
        <f t="shared" si="1"/>
        <v>46838</v>
      </c>
    </row>
    <row r="7" spans="1:28" s="4" customFormat="1" ht="9" customHeight="1" x14ac:dyDescent="0.2">
      <c r="A7" s="73"/>
      <c r="B7" s="73"/>
      <c r="C7" s="73"/>
      <c r="D7" s="73"/>
      <c r="E7" s="73"/>
      <c r="F7" s="73"/>
      <c r="G7" s="73"/>
      <c r="H7" s="73"/>
      <c r="I7" s="39"/>
      <c r="J7" s="39"/>
      <c r="K7" s="44">
        <f t="shared" si="0"/>
        <v>46776</v>
      </c>
      <c r="L7" s="44">
        <f t="shared" si="0"/>
        <v>46777</v>
      </c>
      <c r="M7" s="44">
        <f t="shared" si="0"/>
        <v>46778</v>
      </c>
      <c r="N7" s="44">
        <f t="shared" si="0"/>
        <v>46779</v>
      </c>
      <c r="O7" s="44">
        <f t="shared" si="0"/>
        <v>46780</v>
      </c>
      <c r="P7" s="44">
        <f t="shared" si="0"/>
        <v>46781</v>
      </c>
      <c r="Q7" s="44">
        <f t="shared" si="0"/>
        <v>46782</v>
      </c>
      <c r="R7" s="3"/>
      <c r="S7" s="44">
        <f t="shared" si="1"/>
        <v>46839</v>
      </c>
      <c r="T7" s="44">
        <f t="shared" si="1"/>
        <v>46840</v>
      </c>
      <c r="U7" s="44">
        <f t="shared" si="1"/>
        <v>46841</v>
      </c>
      <c r="V7" s="44">
        <f t="shared" si="1"/>
        <v>46842</v>
      </c>
      <c r="W7" s="44">
        <f t="shared" si="1"/>
        <v>46843</v>
      </c>
      <c r="X7" s="44" t="str">
        <f t="shared" si="1"/>
        <v/>
      </c>
      <c r="Y7" s="44" t="str">
        <f t="shared" si="1"/>
        <v/>
      </c>
    </row>
    <row r="8" spans="1:28" s="5" customFormat="1" ht="9" customHeight="1" x14ac:dyDescent="0.25">
      <c r="A8" s="40"/>
      <c r="B8" s="40"/>
      <c r="C8" s="40"/>
      <c r="D8" s="40"/>
      <c r="E8" s="40"/>
      <c r="F8" s="40"/>
      <c r="G8" s="40"/>
      <c r="H8" s="40"/>
      <c r="I8" s="41"/>
      <c r="J8" s="41"/>
      <c r="K8" s="44">
        <f t="shared" si="0"/>
        <v>46783</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46783</v>
      </c>
      <c r="B9" s="75"/>
      <c r="C9" s="75">
        <f>C10</f>
        <v>46784</v>
      </c>
      <c r="D9" s="75"/>
      <c r="E9" s="75">
        <f>E10</f>
        <v>46785</v>
      </c>
      <c r="F9" s="75"/>
      <c r="G9" s="75">
        <f>G10</f>
        <v>46786</v>
      </c>
      <c r="H9" s="75"/>
      <c r="I9" s="75">
        <f>I10</f>
        <v>46787</v>
      </c>
      <c r="J9" s="75"/>
      <c r="K9" s="75">
        <f>K10</f>
        <v>46788</v>
      </c>
      <c r="L9" s="75"/>
      <c r="M9" s="75"/>
      <c r="N9" s="75"/>
      <c r="O9" s="75"/>
      <c r="P9" s="75"/>
      <c r="Q9" s="75"/>
      <c r="R9" s="75"/>
      <c r="S9" s="75">
        <f>S10</f>
        <v>46789</v>
      </c>
      <c r="T9" s="75"/>
      <c r="U9" s="75"/>
      <c r="V9" s="75"/>
      <c r="W9" s="75"/>
      <c r="X9" s="75"/>
      <c r="Y9" s="75"/>
      <c r="Z9" s="77"/>
      <c r="AB9" s="45"/>
    </row>
    <row r="10" spans="1:28" s="1" customFormat="1" ht="18.5" x14ac:dyDescent="0.25">
      <c r="A10" s="42">
        <f>$A$1-(WEEKDAY($A$1,1)-(день_начала-1))-IF((WEEKDAY($A$1,1)-(день_начала-1))&lt;=0,7,0)+1</f>
        <v>46783</v>
      </c>
      <c r="B10" s="26"/>
      <c r="C10" s="43">
        <f>A10+1</f>
        <v>46784</v>
      </c>
      <c r="D10" s="25"/>
      <c r="E10" s="43">
        <f>C10+1</f>
        <v>46785</v>
      </c>
      <c r="F10" s="25"/>
      <c r="G10" s="43">
        <f>E10+1</f>
        <v>46786</v>
      </c>
      <c r="H10" s="25"/>
      <c r="I10" s="43">
        <f>G10+1</f>
        <v>46787</v>
      </c>
      <c r="J10" s="25"/>
      <c r="K10" s="63">
        <f>I10+1</f>
        <v>46788</v>
      </c>
      <c r="L10" s="64"/>
      <c r="M10" s="65"/>
      <c r="N10" s="65"/>
      <c r="O10" s="65"/>
      <c r="P10" s="65"/>
      <c r="Q10" s="65"/>
      <c r="R10" s="66"/>
      <c r="S10" s="54">
        <f>K10+1</f>
        <v>46789</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46790</v>
      </c>
      <c r="B16" s="26"/>
      <c r="C16" s="43">
        <f>A16+1</f>
        <v>46791</v>
      </c>
      <c r="D16" s="25"/>
      <c r="E16" s="43">
        <f>C16+1</f>
        <v>46792</v>
      </c>
      <c r="F16" s="25"/>
      <c r="G16" s="43">
        <f>E16+1</f>
        <v>46793</v>
      </c>
      <c r="H16" s="25"/>
      <c r="I16" s="43">
        <f>G16+1</f>
        <v>46794</v>
      </c>
      <c r="J16" s="25"/>
      <c r="K16" s="63">
        <f>I16+1</f>
        <v>46795</v>
      </c>
      <c r="L16" s="64"/>
      <c r="M16" s="65"/>
      <c r="N16" s="65"/>
      <c r="O16" s="65"/>
      <c r="P16" s="65"/>
      <c r="Q16" s="65"/>
      <c r="R16" s="66"/>
      <c r="S16" s="54">
        <f>K16+1</f>
        <v>46796</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46797</v>
      </c>
      <c r="B22" s="26"/>
      <c r="C22" s="43">
        <f>A22+1</f>
        <v>46798</v>
      </c>
      <c r="D22" s="25"/>
      <c r="E22" s="43">
        <f>C22+1</f>
        <v>46799</v>
      </c>
      <c r="F22" s="25"/>
      <c r="G22" s="43">
        <f>E22+1</f>
        <v>46800</v>
      </c>
      <c r="H22" s="25"/>
      <c r="I22" s="43">
        <f>G22+1</f>
        <v>46801</v>
      </c>
      <c r="J22" s="25"/>
      <c r="K22" s="63">
        <f>I22+1</f>
        <v>46802</v>
      </c>
      <c r="L22" s="64"/>
      <c r="M22" s="65"/>
      <c r="N22" s="65"/>
      <c r="O22" s="65"/>
      <c r="P22" s="65"/>
      <c r="Q22" s="65"/>
      <c r="R22" s="66"/>
      <c r="S22" s="54">
        <f>K22+1</f>
        <v>46803</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46804</v>
      </c>
      <c r="B28" s="26"/>
      <c r="C28" s="43">
        <f>A28+1</f>
        <v>46805</v>
      </c>
      <c r="D28" s="25"/>
      <c r="E28" s="43">
        <f>C28+1</f>
        <v>46806</v>
      </c>
      <c r="F28" s="25"/>
      <c r="G28" s="43">
        <f>E28+1</f>
        <v>46807</v>
      </c>
      <c r="H28" s="25"/>
      <c r="I28" s="43">
        <f>G28+1</f>
        <v>46808</v>
      </c>
      <c r="J28" s="25"/>
      <c r="K28" s="63">
        <f>I28+1</f>
        <v>46809</v>
      </c>
      <c r="L28" s="64"/>
      <c r="M28" s="65"/>
      <c r="N28" s="65"/>
      <c r="O28" s="65"/>
      <c r="P28" s="65"/>
      <c r="Q28" s="65"/>
      <c r="R28" s="66"/>
      <c r="S28" s="54">
        <f>K28+1</f>
        <v>46810</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46811</v>
      </c>
      <c r="B34" s="26"/>
      <c r="C34" s="43">
        <f>A34+1</f>
        <v>46812</v>
      </c>
      <c r="D34" s="25"/>
      <c r="E34" s="43">
        <f>C34+1</f>
        <v>46813</v>
      </c>
      <c r="F34" s="25"/>
      <c r="G34" s="43">
        <f>E34+1</f>
        <v>46814</v>
      </c>
      <c r="H34" s="25"/>
      <c r="I34" s="43">
        <f>G34+1</f>
        <v>46815</v>
      </c>
      <c r="J34" s="25"/>
      <c r="K34" s="63">
        <f>I34+1</f>
        <v>46816</v>
      </c>
      <c r="L34" s="64"/>
      <c r="M34" s="65"/>
      <c r="N34" s="65"/>
      <c r="O34" s="65"/>
      <c r="P34" s="65"/>
      <c r="Q34" s="65"/>
      <c r="R34" s="66"/>
      <c r="S34" s="54">
        <f>K34+1</f>
        <v>46817</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46818</v>
      </c>
      <c r="B40" s="26"/>
      <c r="C40" s="43">
        <f>A40+1</f>
        <v>46819</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DATE(Настройка!D5,Настройка!D7+2,1)</f>
        <v>46813</v>
      </c>
      <c r="B1" s="73"/>
      <c r="C1" s="73"/>
      <c r="D1" s="73"/>
      <c r="E1" s="73"/>
      <c r="F1" s="73"/>
      <c r="G1" s="73"/>
      <c r="H1" s="73"/>
      <c r="I1" s="39"/>
      <c r="J1" s="39"/>
      <c r="K1" s="76">
        <f>DATE(YEAR(A1),MONTH(A1)-1,1)</f>
        <v>46784</v>
      </c>
      <c r="L1" s="76"/>
      <c r="M1" s="76"/>
      <c r="N1" s="76"/>
      <c r="O1" s="76"/>
      <c r="P1" s="76"/>
      <c r="Q1" s="76"/>
      <c r="S1" s="76">
        <f>DATE(YEAR(A1),MONTH(A1)+1,1)</f>
        <v>46844</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f t="shared" si="0"/>
        <v>46784</v>
      </c>
      <c r="M3" s="44">
        <f t="shared" si="0"/>
        <v>46785</v>
      </c>
      <c r="N3" s="44">
        <f t="shared" si="0"/>
        <v>46786</v>
      </c>
      <c r="O3" s="44">
        <f t="shared" si="0"/>
        <v>46787</v>
      </c>
      <c r="P3" s="44">
        <f t="shared" si="0"/>
        <v>46788</v>
      </c>
      <c r="Q3" s="44">
        <f t="shared" si="0"/>
        <v>46789</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f t="shared" si="1"/>
        <v>46844</v>
      </c>
      <c r="Y3" s="44">
        <f t="shared" si="1"/>
        <v>46845</v>
      </c>
    </row>
    <row r="4" spans="1:28" s="4" customFormat="1" ht="9" customHeight="1" x14ac:dyDescent="0.2">
      <c r="A4" s="73"/>
      <c r="B4" s="73"/>
      <c r="C4" s="73"/>
      <c r="D4" s="73"/>
      <c r="E4" s="73"/>
      <c r="F4" s="73"/>
      <c r="G4" s="73"/>
      <c r="H4" s="73"/>
      <c r="I4" s="39"/>
      <c r="J4" s="39"/>
      <c r="K4" s="44">
        <f t="shared" si="0"/>
        <v>46790</v>
      </c>
      <c r="L4" s="44">
        <f t="shared" si="0"/>
        <v>46791</v>
      </c>
      <c r="M4" s="44">
        <f t="shared" si="0"/>
        <v>46792</v>
      </c>
      <c r="N4" s="44">
        <f t="shared" si="0"/>
        <v>46793</v>
      </c>
      <c r="O4" s="44">
        <f t="shared" si="0"/>
        <v>46794</v>
      </c>
      <c r="P4" s="44">
        <f t="shared" si="0"/>
        <v>46795</v>
      </c>
      <c r="Q4" s="44">
        <f t="shared" si="0"/>
        <v>46796</v>
      </c>
      <c r="R4" s="3"/>
      <c r="S4" s="44">
        <f t="shared" si="1"/>
        <v>46846</v>
      </c>
      <c r="T4" s="44">
        <f t="shared" si="1"/>
        <v>46847</v>
      </c>
      <c r="U4" s="44">
        <f t="shared" si="1"/>
        <v>46848</v>
      </c>
      <c r="V4" s="44">
        <f t="shared" si="1"/>
        <v>46849</v>
      </c>
      <c r="W4" s="44">
        <f t="shared" si="1"/>
        <v>46850</v>
      </c>
      <c r="X4" s="44">
        <f t="shared" si="1"/>
        <v>46851</v>
      </c>
      <c r="Y4" s="44">
        <f t="shared" si="1"/>
        <v>46852</v>
      </c>
    </row>
    <row r="5" spans="1:28" s="4" customFormat="1" ht="9" customHeight="1" x14ac:dyDescent="0.2">
      <c r="A5" s="73"/>
      <c r="B5" s="73"/>
      <c r="C5" s="73"/>
      <c r="D5" s="73"/>
      <c r="E5" s="73"/>
      <c r="F5" s="73"/>
      <c r="G5" s="73"/>
      <c r="H5" s="73"/>
      <c r="I5" s="39"/>
      <c r="J5" s="39"/>
      <c r="K5" s="44">
        <f t="shared" si="0"/>
        <v>46797</v>
      </c>
      <c r="L5" s="44">
        <f t="shared" si="0"/>
        <v>46798</v>
      </c>
      <c r="M5" s="44">
        <f t="shared" si="0"/>
        <v>46799</v>
      </c>
      <c r="N5" s="44">
        <f t="shared" si="0"/>
        <v>46800</v>
      </c>
      <c r="O5" s="44">
        <f t="shared" si="0"/>
        <v>46801</v>
      </c>
      <c r="P5" s="44">
        <f t="shared" si="0"/>
        <v>46802</v>
      </c>
      <c r="Q5" s="44">
        <f t="shared" si="0"/>
        <v>46803</v>
      </c>
      <c r="R5" s="3"/>
      <c r="S5" s="44">
        <f t="shared" si="1"/>
        <v>46853</v>
      </c>
      <c r="T5" s="44">
        <f t="shared" si="1"/>
        <v>46854</v>
      </c>
      <c r="U5" s="44">
        <f t="shared" si="1"/>
        <v>46855</v>
      </c>
      <c r="V5" s="44">
        <f t="shared" si="1"/>
        <v>46856</v>
      </c>
      <c r="W5" s="44">
        <f t="shared" si="1"/>
        <v>46857</v>
      </c>
      <c r="X5" s="44">
        <f t="shared" si="1"/>
        <v>46858</v>
      </c>
      <c r="Y5" s="44">
        <f t="shared" si="1"/>
        <v>46859</v>
      </c>
    </row>
    <row r="6" spans="1:28" s="4" customFormat="1" ht="9" customHeight="1" x14ac:dyDescent="0.2">
      <c r="A6" s="73"/>
      <c r="B6" s="73"/>
      <c r="C6" s="73"/>
      <c r="D6" s="73"/>
      <c r="E6" s="73"/>
      <c r="F6" s="73"/>
      <c r="G6" s="73"/>
      <c r="H6" s="73"/>
      <c r="I6" s="39"/>
      <c r="J6" s="39"/>
      <c r="K6" s="44">
        <f t="shared" si="0"/>
        <v>46804</v>
      </c>
      <c r="L6" s="44">
        <f t="shared" si="0"/>
        <v>46805</v>
      </c>
      <c r="M6" s="44">
        <f t="shared" si="0"/>
        <v>46806</v>
      </c>
      <c r="N6" s="44">
        <f t="shared" si="0"/>
        <v>46807</v>
      </c>
      <c r="O6" s="44">
        <f t="shared" si="0"/>
        <v>46808</v>
      </c>
      <c r="P6" s="44">
        <f t="shared" si="0"/>
        <v>46809</v>
      </c>
      <c r="Q6" s="44">
        <f t="shared" si="0"/>
        <v>46810</v>
      </c>
      <c r="R6" s="3"/>
      <c r="S6" s="44">
        <f t="shared" si="1"/>
        <v>46860</v>
      </c>
      <c r="T6" s="44">
        <f t="shared" si="1"/>
        <v>46861</v>
      </c>
      <c r="U6" s="44">
        <f t="shared" si="1"/>
        <v>46862</v>
      </c>
      <c r="V6" s="44">
        <f t="shared" si="1"/>
        <v>46863</v>
      </c>
      <c r="W6" s="44">
        <f t="shared" si="1"/>
        <v>46864</v>
      </c>
      <c r="X6" s="44">
        <f t="shared" si="1"/>
        <v>46865</v>
      </c>
      <c r="Y6" s="44">
        <f t="shared" si="1"/>
        <v>46866</v>
      </c>
    </row>
    <row r="7" spans="1:28" s="4" customFormat="1" ht="9" customHeight="1" x14ac:dyDescent="0.2">
      <c r="A7" s="73"/>
      <c r="B7" s="73"/>
      <c r="C7" s="73"/>
      <c r="D7" s="73"/>
      <c r="E7" s="73"/>
      <c r="F7" s="73"/>
      <c r="G7" s="73"/>
      <c r="H7" s="73"/>
      <c r="I7" s="39"/>
      <c r="J7" s="39"/>
      <c r="K7" s="44">
        <f t="shared" si="0"/>
        <v>46811</v>
      </c>
      <c r="L7" s="44">
        <f t="shared" si="0"/>
        <v>46812</v>
      </c>
      <c r="M7" s="44" t="str">
        <f t="shared" si="0"/>
        <v/>
      </c>
      <c r="N7" s="44" t="str">
        <f t="shared" si="0"/>
        <v/>
      </c>
      <c r="O7" s="44" t="str">
        <f t="shared" si="0"/>
        <v/>
      </c>
      <c r="P7" s="44" t="str">
        <f t="shared" si="0"/>
        <v/>
      </c>
      <c r="Q7" s="44" t="str">
        <f t="shared" si="0"/>
        <v/>
      </c>
      <c r="R7" s="3"/>
      <c r="S7" s="44">
        <f t="shared" si="1"/>
        <v>46867</v>
      </c>
      <c r="T7" s="44">
        <f t="shared" si="1"/>
        <v>46868</v>
      </c>
      <c r="U7" s="44">
        <f t="shared" si="1"/>
        <v>46869</v>
      </c>
      <c r="V7" s="44">
        <f t="shared" si="1"/>
        <v>46870</v>
      </c>
      <c r="W7" s="44">
        <f t="shared" si="1"/>
        <v>46871</v>
      </c>
      <c r="X7" s="44">
        <f t="shared" si="1"/>
        <v>46872</v>
      </c>
      <c r="Y7" s="44">
        <f t="shared" si="1"/>
        <v>46873</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46811</v>
      </c>
      <c r="B9" s="75"/>
      <c r="C9" s="75">
        <f>C10</f>
        <v>46812</v>
      </c>
      <c r="D9" s="75"/>
      <c r="E9" s="75">
        <f>E10</f>
        <v>46813</v>
      </c>
      <c r="F9" s="75"/>
      <c r="G9" s="75">
        <f>G10</f>
        <v>46814</v>
      </c>
      <c r="H9" s="75"/>
      <c r="I9" s="75">
        <f>I10</f>
        <v>46815</v>
      </c>
      <c r="J9" s="75"/>
      <c r="K9" s="75">
        <f>K10</f>
        <v>46816</v>
      </c>
      <c r="L9" s="75"/>
      <c r="M9" s="75"/>
      <c r="N9" s="75"/>
      <c r="O9" s="75"/>
      <c r="P9" s="75"/>
      <c r="Q9" s="75"/>
      <c r="R9" s="75"/>
      <c r="S9" s="75">
        <f>S10</f>
        <v>46817</v>
      </c>
      <c r="T9" s="75"/>
      <c r="U9" s="75"/>
      <c r="V9" s="75"/>
      <c r="W9" s="75"/>
      <c r="X9" s="75"/>
      <c r="Y9" s="75"/>
      <c r="Z9" s="77"/>
      <c r="AB9" s="45"/>
    </row>
    <row r="10" spans="1:28" s="1" customFormat="1" ht="18.5" x14ac:dyDescent="0.25">
      <c r="A10" s="42">
        <f>$A$1-(WEEKDAY($A$1,1)-(день_начала-1))-IF((WEEKDAY($A$1,1)-(день_начала-1))&lt;=0,7,0)+1</f>
        <v>46811</v>
      </c>
      <c r="B10" s="26"/>
      <c r="C10" s="43">
        <f>A10+1</f>
        <v>46812</v>
      </c>
      <c r="D10" s="25"/>
      <c r="E10" s="43">
        <f>C10+1</f>
        <v>46813</v>
      </c>
      <c r="F10" s="25"/>
      <c r="G10" s="43">
        <f>E10+1</f>
        <v>46814</v>
      </c>
      <c r="H10" s="25"/>
      <c r="I10" s="43">
        <f>G10+1</f>
        <v>46815</v>
      </c>
      <c r="J10" s="25"/>
      <c r="K10" s="63">
        <f>I10+1</f>
        <v>46816</v>
      </c>
      <c r="L10" s="64"/>
      <c r="M10" s="65"/>
      <c r="N10" s="65"/>
      <c r="O10" s="65"/>
      <c r="P10" s="65"/>
      <c r="Q10" s="65"/>
      <c r="R10" s="66"/>
      <c r="S10" s="54">
        <f>K10+1</f>
        <v>46817</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46818</v>
      </c>
      <c r="B16" s="26"/>
      <c r="C16" s="43">
        <f>A16+1</f>
        <v>46819</v>
      </c>
      <c r="D16" s="25"/>
      <c r="E16" s="43">
        <f>C16+1</f>
        <v>46820</v>
      </c>
      <c r="F16" s="25"/>
      <c r="G16" s="43">
        <f>E16+1</f>
        <v>46821</v>
      </c>
      <c r="H16" s="25"/>
      <c r="I16" s="43">
        <f>G16+1</f>
        <v>46822</v>
      </c>
      <c r="J16" s="25"/>
      <c r="K16" s="63">
        <f>I16+1</f>
        <v>46823</v>
      </c>
      <c r="L16" s="64"/>
      <c r="M16" s="65"/>
      <c r="N16" s="65"/>
      <c r="O16" s="65"/>
      <c r="P16" s="65"/>
      <c r="Q16" s="65"/>
      <c r="R16" s="66"/>
      <c r="S16" s="54">
        <f>K16+1</f>
        <v>46824</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46825</v>
      </c>
      <c r="B22" s="26"/>
      <c r="C22" s="43">
        <f>A22+1</f>
        <v>46826</v>
      </c>
      <c r="D22" s="25"/>
      <c r="E22" s="43">
        <f>C22+1</f>
        <v>46827</v>
      </c>
      <c r="F22" s="25"/>
      <c r="G22" s="43">
        <f>E22+1</f>
        <v>46828</v>
      </c>
      <c r="H22" s="25"/>
      <c r="I22" s="43">
        <f>G22+1</f>
        <v>46829</v>
      </c>
      <c r="J22" s="25"/>
      <c r="K22" s="63">
        <f>I22+1</f>
        <v>46830</v>
      </c>
      <c r="L22" s="64"/>
      <c r="M22" s="65"/>
      <c r="N22" s="65"/>
      <c r="O22" s="65"/>
      <c r="P22" s="65"/>
      <c r="Q22" s="65"/>
      <c r="R22" s="66"/>
      <c r="S22" s="54">
        <f>K22+1</f>
        <v>46831</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46832</v>
      </c>
      <c r="B28" s="26"/>
      <c r="C28" s="43">
        <f>A28+1</f>
        <v>46833</v>
      </c>
      <c r="D28" s="25"/>
      <c r="E28" s="43">
        <f>C28+1</f>
        <v>46834</v>
      </c>
      <c r="F28" s="25"/>
      <c r="G28" s="43">
        <f>E28+1</f>
        <v>46835</v>
      </c>
      <c r="H28" s="25"/>
      <c r="I28" s="43">
        <f>G28+1</f>
        <v>46836</v>
      </c>
      <c r="J28" s="25"/>
      <c r="K28" s="63">
        <f>I28+1</f>
        <v>46837</v>
      </c>
      <c r="L28" s="64"/>
      <c r="M28" s="65"/>
      <c r="N28" s="65"/>
      <c r="O28" s="65"/>
      <c r="P28" s="65"/>
      <c r="Q28" s="65"/>
      <c r="R28" s="66"/>
      <c r="S28" s="54">
        <f>K28+1</f>
        <v>46838</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46839</v>
      </c>
      <c r="B34" s="26"/>
      <c r="C34" s="43">
        <f>A34+1</f>
        <v>46840</v>
      </c>
      <c r="D34" s="25"/>
      <c r="E34" s="43">
        <f>C34+1</f>
        <v>46841</v>
      </c>
      <c r="F34" s="25"/>
      <c r="G34" s="43">
        <f>E34+1</f>
        <v>46842</v>
      </c>
      <c r="H34" s="25"/>
      <c r="I34" s="43">
        <f>G34+1</f>
        <v>46843</v>
      </c>
      <c r="J34" s="25"/>
      <c r="K34" s="63">
        <f>I34+1</f>
        <v>46844</v>
      </c>
      <c r="L34" s="64"/>
      <c r="M34" s="65"/>
      <c r="N34" s="65"/>
      <c r="O34" s="65"/>
      <c r="P34" s="65"/>
      <c r="Q34" s="65"/>
      <c r="R34" s="66"/>
      <c r="S34" s="54">
        <f>K34+1</f>
        <v>46845</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46846</v>
      </c>
      <c r="B40" s="26"/>
      <c r="C40" s="43">
        <f>A40+1</f>
        <v>46847</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DATE(Настройка!D5,Настройка!D7+3,1)</f>
        <v>46844</v>
      </c>
      <c r="B1" s="73"/>
      <c r="C1" s="73"/>
      <c r="D1" s="73"/>
      <c r="E1" s="73"/>
      <c r="F1" s="73"/>
      <c r="G1" s="73"/>
      <c r="H1" s="73"/>
      <c r="I1" s="39"/>
      <c r="J1" s="39"/>
      <c r="K1" s="76">
        <f>DATE(YEAR(A1),MONTH(A1)-1,1)</f>
        <v>46813</v>
      </c>
      <c r="L1" s="76"/>
      <c r="M1" s="76"/>
      <c r="N1" s="76"/>
      <c r="O1" s="76"/>
      <c r="P1" s="76"/>
      <c r="Q1" s="76"/>
      <c r="S1" s="76">
        <f>DATE(YEAR(A1),MONTH(A1)+1,1)</f>
        <v>46874</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f t="shared" si="0"/>
        <v>46813</v>
      </c>
      <c r="N3" s="44">
        <f t="shared" si="0"/>
        <v>46814</v>
      </c>
      <c r="O3" s="44">
        <f t="shared" si="0"/>
        <v>46815</v>
      </c>
      <c r="P3" s="44">
        <f t="shared" si="0"/>
        <v>46816</v>
      </c>
      <c r="Q3" s="44">
        <f t="shared" si="0"/>
        <v>46817</v>
      </c>
      <c r="R3" s="3"/>
      <c r="S3" s="44">
        <f t="shared" ref="S3:Y8" si="1">IF(MONTH($S$1)&lt;&gt;MONTH($S$1-(WEEKDAY($S$1,1)-(день_начала-1))-IF((WEEKDAY($S$1,1)-(день_начала-1))&lt;=0,7,0)+(ROW(S3)-ROW($S$3))*7+(COLUMN(S3)-COLUMN($S$3)+1)),"",$S$1-(WEEKDAY($S$1,1)-(день_начала-1))-IF((WEEKDAY($S$1,1)-(день_начала-1))&lt;=0,7,0)+(ROW(S3)-ROW($S$3))*7+(COLUMN(S3)-COLUMN($S$3)+1))</f>
        <v>46874</v>
      </c>
      <c r="T3" s="44">
        <f t="shared" si="1"/>
        <v>46875</v>
      </c>
      <c r="U3" s="44">
        <f t="shared" si="1"/>
        <v>46876</v>
      </c>
      <c r="V3" s="44">
        <f t="shared" si="1"/>
        <v>46877</v>
      </c>
      <c r="W3" s="44">
        <f t="shared" si="1"/>
        <v>46878</v>
      </c>
      <c r="X3" s="44">
        <f t="shared" si="1"/>
        <v>46879</v>
      </c>
      <c r="Y3" s="44">
        <f t="shared" si="1"/>
        <v>46880</v>
      </c>
    </row>
    <row r="4" spans="1:28" s="4" customFormat="1" ht="9" customHeight="1" x14ac:dyDescent="0.2">
      <c r="A4" s="73"/>
      <c r="B4" s="73"/>
      <c r="C4" s="73"/>
      <c r="D4" s="73"/>
      <c r="E4" s="73"/>
      <c r="F4" s="73"/>
      <c r="G4" s="73"/>
      <c r="H4" s="73"/>
      <c r="I4" s="39"/>
      <c r="J4" s="39"/>
      <c r="K4" s="44">
        <f t="shared" si="0"/>
        <v>46818</v>
      </c>
      <c r="L4" s="44">
        <f t="shared" si="0"/>
        <v>46819</v>
      </c>
      <c r="M4" s="44">
        <f t="shared" si="0"/>
        <v>46820</v>
      </c>
      <c r="N4" s="44">
        <f t="shared" si="0"/>
        <v>46821</v>
      </c>
      <c r="O4" s="44">
        <f t="shared" si="0"/>
        <v>46822</v>
      </c>
      <c r="P4" s="44">
        <f t="shared" si="0"/>
        <v>46823</v>
      </c>
      <c r="Q4" s="44">
        <f t="shared" si="0"/>
        <v>46824</v>
      </c>
      <c r="R4" s="3"/>
      <c r="S4" s="44">
        <f t="shared" si="1"/>
        <v>46881</v>
      </c>
      <c r="T4" s="44">
        <f t="shared" si="1"/>
        <v>46882</v>
      </c>
      <c r="U4" s="44">
        <f t="shared" si="1"/>
        <v>46883</v>
      </c>
      <c r="V4" s="44">
        <f t="shared" si="1"/>
        <v>46884</v>
      </c>
      <c r="W4" s="44">
        <f t="shared" si="1"/>
        <v>46885</v>
      </c>
      <c r="X4" s="44">
        <f t="shared" si="1"/>
        <v>46886</v>
      </c>
      <c r="Y4" s="44">
        <f t="shared" si="1"/>
        <v>46887</v>
      </c>
    </row>
    <row r="5" spans="1:28" s="4" customFormat="1" ht="9" customHeight="1" x14ac:dyDescent="0.2">
      <c r="A5" s="73"/>
      <c r="B5" s="73"/>
      <c r="C5" s="73"/>
      <c r="D5" s="73"/>
      <c r="E5" s="73"/>
      <c r="F5" s="73"/>
      <c r="G5" s="73"/>
      <c r="H5" s="73"/>
      <c r="I5" s="39"/>
      <c r="J5" s="39"/>
      <c r="K5" s="44">
        <f t="shared" si="0"/>
        <v>46825</v>
      </c>
      <c r="L5" s="44">
        <f t="shared" si="0"/>
        <v>46826</v>
      </c>
      <c r="M5" s="44">
        <f t="shared" si="0"/>
        <v>46827</v>
      </c>
      <c r="N5" s="44">
        <f t="shared" si="0"/>
        <v>46828</v>
      </c>
      <c r="O5" s="44">
        <f t="shared" si="0"/>
        <v>46829</v>
      </c>
      <c r="P5" s="44">
        <f t="shared" si="0"/>
        <v>46830</v>
      </c>
      <c r="Q5" s="44">
        <f t="shared" si="0"/>
        <v>46831</v>
      </c>
      <c r="R5" s="3"/>
      <c r="S5" s="44">
        <f t="shared" si="1"/>
        <v>46888</v>
      </c>
      <c r="T5" s="44">
        <f t="shared" si="1"/>
        <v>46889</v>
      </c>
      <c r="U5" s="44">
        <f t="shared" si="1"/>
        <v>46890</v>
      </c>
      <c r="V5" s="44">
        <f t="shared" si="1"/>
        <v>46891</v>
      </c>
      <c r="W5" s="44">
        <f t="shared" si="1"/>
        <v>46892</v>
      </c>
      <c r="X5" s="44">
        <f t="shared" si="1"/>
        <v>46893</v>
      </c>
      <c r="Y5" s="44">
        <f t="shared" si="1"/>
        <v>46894</v>
      </c>
    </row>
    <row r="6" spans="1:28" s="4" customFormat="1" ht="9" customHeight="1" x14ac:dyDescent="0.2">
      <c r="A6" s="73"/>
      <c r="B6" s="73"/>
      <c r="C6" s="73"/>
      <c r="D6" s="73"/>
      <c r="E6" s="73"/>
      <c r="F6" s="73"/>
      <c r="G6" s="73"/>
      <c r="H6" s="73"/>
      <c r="I6" s="39"/>
      <c r="J6" s="39"/>
      <c r="K6" s="44">
        <f t="shared" si="0"/>
        <v>46832</v>
      </c>
      <c r="L6" s="44">
        <f t="shared" si="0"/>
        <v>46833</v>
      </c>
      <c r="M6" s="44">
        <f t="shared" si="0"/>
        <v>46834</v>
      </c>
      <c r="N6" s="44">
        <f t="shared" si="0"/>
        <v>46835</v>
      </c>
      <c r="O6" s="44">
        <f t="shared" si="0"/>
        <v>46836</v>
      </c>
      <c r="P6" s="44">
        <f t="shared" si="0"/>
        <v>46837</v>
      </c>
      <c r="Q6" s="44">
        <f t="shared" si="0"/>
        <v>46838</v>
      </c>
      <c r="R6" s="3"/>
      <c r="S6" s="44">
        <f t="shared" si="1"/>
        <v>46895</v>
      </c>
      <c r="T6" s="44">
        <f t="shared" si="1"/>
        <v>46896</v>
      </c>
      <c r="U6" s="44">
        <f t="shared" si="1"/>
        <v>46897</v>
      </c>
      <c r="V6" s="44">
        <f t="shared" si="1"/>
        <v>46898</v>
      </c>
      <c r="W6" s="44">
        <f t="shared" si="1"/>
        <v>46899</v>
      </c>
      <c r="X6" s="44">
        <f t="shared" si="1"/>
        <v>46900</v>
      </c>
      <c r="Y6" s="44">
        <f t="shared" si="1"/>
        <v>46901</v>
      </c>
    </row>
    <row r="7" spans="1:28" s="4" customFormat="1" ht="9" customHeight="1" x14ac:dyDescent="0.2">
      <c r="A7" s="73"/>
      <c r="B7" s="73"/>
      <c r="C7" s="73"/>
      <c r="D7" s="73"/>
      <c r="E7" s="73"/>
      <c r="F7" s="73"/>
      <c r="G7" s="73"/>
      <c r="H7" s="73"/>
      <c r="I7" s="39"/>
      <c r="J7" s="39"/>
      <c r="K7" s="44">
        <f t="shared" si="0"/>
        <v>46839</v>
      </c>
      <c r="L7" s="44">
        <f t="shared" si="0"/>
        <v>46840</v>
      </c>
      <c r="M7" s="44">
        <f t="shared" si="0"/>
        <v>46841</v>
      </c>
      <c r="N7" s="44">
        <f t="shared" si="0"/>
        <v>46842</v>
      </c>
      <c r="O7" s="44">
        <f t="shared" si="0"/>
        <v>46843</v>
      </c>
      <c r="P7" s="44" t="str">
        <f t="shared" si="0"/>
        <v/>
      </c>
      <c r="Q7" s="44" t="str">
        <f t="shared" si="0"/>
        <v/>
      </c>
      <c r="R7" s="3"/>
      <c r="S7" s="44">
        <f t="shared" si="1"/>
        <v>46902</v>
      </c>
      <c r="T7" s="44">
        <f t="shared" si="1"/>
        <v>46903</v>
      </c>
      <c r="U7" s="44">
        <f t="shared" si="1"/>
        <v>46904</v>
      </c>
      <c r="V7" s="44" t="str">
        <f t="shared" si="1"/>
        <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46839</v>
      </c>
      <c r="B9" s="75"/>
      <c r="C9" s="75">
        <f>C10</f>
        <v>46840</v>
      </c>
      <c r="D9" s="75"/>
      <c r="E9" s="75">
        <f>E10</f>
        <v>46841</v>
      </c>
      <c r="F9" s="75"/>
      <c r="G9" s="75">
        <f>G10</f>
        <v>46842</v>
      </c>
      <c r="H9" s="75"/>
      <c r="I9" s="75">
        <f>I10</f>
        <v>46843</v>
      </c>
      <c r="J9" s="75"/>
      <c r="K9" s="75">
        <f>K10</f>
        <v>46844</v>
      </c>
      <c r="L9" s="75"/>
      <c r="M9" s="75"/>
      <c r="N9" s="75"/>
      <c r="O9" s="75"/>
      <c r="P9" s="75"/>
      <c r="Q9" s="75"/>
      <c r="R9" s="75"/>
      <c r="S9" s="75">
        <f>S10</f>
        <v>46845</v>
      </c>
      <c r="T9" s="75"/>
      <c r="U9" s="75"/>
      <c r="V9" s="75"/>
      <c r="W9" s="75"/>
      <c r="X9" s="75"/>
      <c r="Y9" s="75"/>
      <c r="Z9" s="77"/>
      <c r="AB9" s="45"/>
    </row>
    <row r="10" spans="1:28" s="1" customFormat="1" ht="18.5" x14ac:dyDescent="0.25">
      <c r="A10" s="42">
        <f>$A$1-(WEEKDAY($A$1,1)-(день_начала-1))-IF((WEEKDAY($A$1,1)-(день_начала-1))&lt;=0,7,0)+1</f>
        <v>46839</v>
      </c>
      <c r="B10" s="26"/>
      <c r="C10" s="43">
        <f>A10+1</f>
        <v>46840</v>
      </c>
      <c r="D10" s="25"/>
      <c r="E10" s="43">
        <f>C10+1</f>
        <v>46841</v>
      </c>
      <c r="F10" s="25"/>
      <c r="G10" s="43">
        <f>E10+1</f>
        <v>46842</v>
      </c>
      <c r="H10" s="25"/>
      <c r="I10" s="43">
        <f>G10+1</f>
        <v>46843</v>
      </c>
      <c r="J10" s="25"/>
      <c r="K10" s="63">
        <f>I10+1</f>
        <v>46844</v>
      </c>
      <c r="L10" s="64"/>
      <c r="M10" s="65"/>
      <c r="N10" s="65"/>
      <c r="O10" s="65"/>
      <c r="P10" s="65"/>
      <c r="Q10" s="65"/>
      <c r="R10" s="66"/>
      <c r="S10" s="54">
        <f>K10+1</f>
        <v>46845</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46846</v>
      </c>
      <c r="B16" s="26"/>
      <c r="C16" s="43">
        <f>A16+1</f>
        <v>46847</v>
      </c>
      <c r="D16" s="25"/>
      <c r="E16" s="43">
        <f>C16+1</f>
        <v>46848</v>
      </c>
      <c r="F16" s="25"/>
      <c r="G16" s="43">
        <f>E16+1</f>
        <v>46849</v>
      </c>
      <c r="H16" s="25"/>
      <c r="I16" s="43">
        <f>G16+1</f>
        <v>46850</v>
      </c>
      <c r="J16" s="25"/>
      <c r="K16" s="63">
        <f>I16+1</f>
        <v>46851</v>
      </c>
      <c r="L16" s="64"/>
      <c r="M16" s="65"/>
      <c r="N16" s="65"/>
      <c r="O16" s="65"/>
      <c r="P16" s="65"/>
      <c r="Q16" s="65"/>
      <c r="R16" s="66"/>
      <c r="S16" s="54">
        <f>K16+1</f>
        <v>46852</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46853</v>
      </c>
      <c r="B22" s="26"/>
      <c r="C22" s="43">
        <f>A22+1</f>
        <v>46854</v>
      </c>
      <c r="D22" s="25"/>
      <c r="E22" s="43">
        <f>C22+1</f>
        <v>46855</v>
      </c>
      <c r="F22" s="25"/>
      <c r="G22" s="43">
        <f>E22+1</f>
        <v>46856</v>
      </c>
      <c r="H22" s="25"/>
      <c r="I22" s="43">
        <f>G22+1</f>
        <v>46857</v>
      </c>
      <c r="J22" s="25"/>
      <c r="K22" s="63">
        <f>I22+1</f>
        <v>46858</v>
      </c>
      <c r="L22" s="64"/>
      <c r="M22" s="65"/>
      <c r="N22" s="65"/>
      <c r="O22" s="65"/>
      <c r="P22" s="65"/>
      <c r="Q22" s="65"/>
      <c r="R22" s="66"/>
      <c r="S22" s="54">
        <f>K22+1</f>
        <v>46859</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46860</v>
      </c>
      <c r="B28" s="26"/>
      <c r="C28" s="43">
        <f>A28+1</f>
        <v>46861</v>
      </c>
      <c r="D28" s="25"/>
      <c r="E28" s="43">
        <f>C28+1</f>
        <v>46862</v>
      </c>
      <c r="F28" s="25"/>
      <c r="G28" s="43">
        <f>E28+1</f>
        <v>46863</v>
      </c>
      <c r="H28" s="25"/>
      <c r="I28" s="43">
        <f>G28+1</f>
        <v>46864</v>
      </c>
      <c r="J28" s="25"/>
      <c r="K28" s="63">
        <f>I28+1</f>
        <v>46865</v>
      </c>
      <c r="L28" s="64"/>
      <c r="M28" s="65"/>
      <c r="N28" s="65"/>
      <c r="O28" s="65"/>
      <c r="P28" s="65"/>
      <c r="Q28" s="65"/>
      <c r="R28" s="66"/>
      <c r="S28" s="54">
        <f>K28+1</f>
        <v>46866</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46867</v>
      </c>
      <c r="B34" s="26"/>
      <c r="C34" s="43">
        <f>A34+1</f>
        <v>46868</v>
      </c>
      <c r="D34" s="25"/>
      <c r="E34" s="43">
        <f>C34+1</f>
        <v>46869</v>
      </c>
      <c r="F34" s="25"/>
      <c r="G34" s="43">
        <f>E34+1</f>
        <v>46870</v>
      </c>
      <c r="H34" s="25"/>
      <c r="I34" s="43">
        <f>G34+1</f>
        <v>46871</v>
      </c>
      <c r="J34" s="25"/>
      <c r="K34" s="63">
        <f>I34+1</f>
        <v>46872</v>
      </c>
      <c r="L34" s="64"/>
      <c r="M34" s="65"/>
      <c r="N34" s="65"/>
      <c r="O34" s="65"/>
      <c r="P34" s="65"/>
      <c r="Q34" s="65"/>
      <c r="R34" s="66"/>
      <c r="S34" s="54">
        <f>K34+1</f>
        <v>46873</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46874</v>
      </c>
      <c r="B40" s="26"/>
      <c r="C40" s="43">
        <f>A40+1</f>
        <v>46875</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DATE(Настройка!D5,Настройка!D7+4,1)</f>
        <v>46874</v>
      </c>
      <c r="B1" s="73"/>
      <c r="C1" s="73"/>
      <c r="D1" s="73"/>
      <c r="E1" s="73"/>
      <c r="F1" s="73"/>
      <c r="G1" s="73"/>
      <c r="H1" s="73"/>
      <c r="I1" s="39"/>
      <c r="J1" s="39"/>
      <c r="K1" s="76">
        <f>DATE(YEAR(A1),MONTH(A1)-1,1)</f>
        <v>46844</v>
      </c>
      <c r="L1" s="76"/>
      <c r="M1" s="76"/>
      <c r="N1" s="76"/>
      <c r="O1" s="76"/>
      <c r="P1" s="76"/>
      <c r="Q1" s="76"/>
      <c r="S1" s="76">
        <f>DATE(YEAR(A1),MONTH(A1)+1,1)</f>
        <v>46905</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f t="shared" si="0"/>
        <v>46844</v>
      </c>
      <c r="Q3" s="44">
        <f t="shared" si="0"/>
        <v>46845</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f t="shared" si="1"/>
        <v>46905</v>
      </c>
      <c r="W3" s="44">
        <f t="shared" si="1"/>
        <v>46906</v>
      </c>
      <c r="X3" s="44">
        <f t="shared" si="1"/>
        <v>46907</v>
      </c>
      <c r="Y3" s="44">
        <f t="shared" si="1"/>
        <v>46908</v>
      </c>
    </row>
    <row r="4" spans="1:28" s="4" customFormat="1" ht="9" customHeight="1" x14ac:dyDescent="0.2">
      <c r="A4" s="73"/>
      <c r="B4" s="73"/>
      <c r="C4" s="73"/>
      <c r="D4" s="73"/>
      <c r="E4" s="73"/>
      <c r="F4" s="73"/>
      <c r="G4" s="73"/>
      <c r="H4" s="73"/>
      <c r="I4" s="39"/>
      <c r="J4" s="39"/>
      <c r="K4" s="44">
        <f t="shared" si="0"/>
        <v>46846</v>
      </c>
      <c r="L4" s="44">
        <f t="shared" si="0"/>
        <v>46847</v>
      </c>
      <c r="M4" s="44">
        <f t="shared" si="0"/>
        <v>46848</v>
      </c>
      <c r="N4" s="44">
        <f t="shared" si="0"/>
        <v>46849</v>
      </c>
      <c r="O4" s="44">
        <f t="shared" si="0"/>
        <v>46850</v>
      </c>
      <c r="P4" s="44">
        <f t="shared" si="0"/>
        <v>46851</v>
      </c>
      <c r="Q4" s="44">
        <f t="shared" si="0"/>
        <v>46852</v>
      </c>
      <c r="R4" s="3"/>
      <c r="S4" s="44">
        <f t="shared" si="1"/>
        <v>46909</v>
      </c>
      <c r="T4" s="44">
        <f t="shared" si="1"/>
        <v>46910</v>
      </c>
      <c r="U4" s="44">
        <f t="shared" si="1"/>
        <v>46911</v>
      </c>
      <c r="V4" s="44">
        <f t="shared" si="1"/>
        <v>46912</v>
      </c>
      <c r="W4" s="44">
        <f t="shared" si="1"/>
        <v>46913</v>
      </c>
      <c r="X4" s="44">
        <f t="shared" si="1"/>
        <v>46914</v>
      </c>
      <c r="Y4" s="44">
        <f t="shared" si="1"/>
        <v>46915</v>
      </c>
    </row>
    <row r="5" spans="1:28" s="4" customFormat="1" ht="9" customHeight="1" x14ac:dyDescent="0.2">
      <c r="A5" s="73"/>
      <c r="B5" s="73"/>
      <c r="C5" s="73"/>
      <c r="D5" s="73"/>
      <c r="E5" s="73"/>
      <c r="F5" s="73"/>
      <c r="G5" s="73"/>
      <c r="H5" s="73"/>
      <c r="I5" s="39"/>
      <c r="J5" s="39"/>
      <c r="K5" s="44">
        <f t="shared" si="0"/>
        <v>46853</v>
      </c>
      <c r="L5" s="44">
        <f t="shared" si="0"/>
        <v>46854</v>
      </c>
      <c r="M5" s="44">
        <f t="shared" si="0"/>
        <v>46855</v>
      </c>
      <c r="N5" s="44">
        <f t="shared" si="0"/>
        <v>46856</v>
      </c>
      <c r="O5" s="44">
        <f t="shared" si="0"/>
        <v>46857</v>
      </c>
      <c r="P5" s="44">
        <f t="shared" si="0"/>
        <v>46858</v>
      </c>
      <c r="Q5" s="44">
        <f t="shared" si="0"/>
        <v>46859</v>
      </c>
      <c r="R5" s="3"/>
      <c r="S5" s="44">
        <f t="shared" si="1"/>
        <v>46916</v>
      </c>
      <c r="T5" s="44">
        <f t="shared" si="1"/>
        <v>46917</v>
      </c>
      <c r="U5" s="44">
        <f t="shared" si="1"/>
        <v>46918</v>
      </c>
      <c r="V5" s="44">
        <f t="shared" si="1"/>
        <v>46919</v>
      </c>
      <c r="W5" s="44">
        <f t="shared" si="1"/>
        <v>46920</v>
      </c>
      <c r="X5" s="44">
        <f t="shared" si="1"/>
        <v>46921</v>
      </c>
      <c r="Y5" s="44">
        <f t="shared" si="1"/>
        <v>46922</v>
      </c>
    </row>
    <row r="6" spans="1:28" s="4" customFormat="1" ht="9" customHeight="1" x14ac:dyDescent="0.2">
      <c r="A6" s="73"/>
      <c r="B6" s="73"/>
      <c r="C6" s="73"/>
      <c r="D6" s="73"/>
      <c r="E6" s="73"/>
      <c r="F6" s="73"/>
      <c r="G6" s="73"/>
      <c r="H6" s="73"/>
      <c r="I6" s="39"/>
      <c r="J6" s="39"/>
      <c r="K6" s="44">
        <f t="shared" si="0"/>
        <v>46860</v>
      </c>
      <c r="L6" s="44">
        <f t="shared" si="0"/>
        <v>46861</v>
      </c>
      <c r="M6" s="44">
        <f t="shared" si="0"/>
        <v>46862</v>
      </c>
      <c r="N6" s="44">
        <f t="shared" si="0"/>
        <v>46863</v>
      </c>
      <c r="O6" s="44">
        <f t="shared" si="0"/>
        <v>46864</v>
      </c>
      <c r="P6" s="44">
        <f t="shared" si="0"/>
        <v>46865</v>
      </c>
      <c r="Q6" s="44">
        <f t="shared" si="0"/>
        <v>46866</v>
      </c>
      <c r="R6" s="3"/>
      <c r="S6" s="44">
        <f t="shared" si="1"/>
        <v>46923</v>
      </c>
      <c r="T6" s="44">
        <f t="shared" si="1"/>
        <v>46924</v>
      </c>
      <c r="U6" s="44">
        <f t="shared" si="1"/>
        <v>46925</v>
      </c>
      <c r="V6" s="44">
        <f t="shared" si="1"/>
        <v>46926</v>
      </c>
      <c r="W6" s="44">
        <f t="shared" si="1"/>
        <v>46927</v>
      </c>
      <c r="X6" s="44">
        <f t="shared" si="1"/>
        <v>46928</v>
      </c>
      <c r="Y6" s="44">
        <f t="shared" si="1"/>
        <v>46929</v>
      </c>
    </row>
    <row r="7" spans="1:28" s="4" customFormat="1" ht="9" customHeight="1" x14ac:dyDescent="0.2">
      <c r="A7" s="73"/>
      <c r="B7" s="73"/>
      <c r="C7" s="73"/>
      <c r="D7" s="73"/>
      <c r="E7" s="73"/>
      <c r="F7" s="73"/>
      <c r="G7" s="73"/>
      <c r="H7" s="73"/>
      <c r="I7" s="39"/>
      <c r="J7" s="39"/>
      <c r="K7" s="44">
        <f t="shared" si="0"/>
        <v>46867</v>
      </c>
      <c r="L7" s="44">
        <f t="shared" si="0"/>
        <v>46868</v>
      </c>
      <c r="M7" s="44">
        <f t="shared" si="0"/>
        <v>46869</v>
      </c>
      <c r="N7" s="44">
        <f t="shared" si="0"/>
        <v>46870</v>
      </c>
      <c r="O7" s="44">
        <f t="shared" si="0"/>
        <v>46871</v>
      </c>
      <c r="P7" s="44">
        <f t="shared" si="0"/>
        <v>46872</v>
      </c>
      <c r="Q7" s="44">
        <f t="shared" si="0"/>
        <v>46873</v>
      </c>
      <c r="R7" s="3"/>
      <c r="S7" s="44">
        <f t="shared" si="1"/>
        <v>46930</v>
      </c>
      <c r="T7" s="44">
        <f t="shared" si="1"/>
        <v>46931</v>
      </c>
      <c r="U7" s="44">
        <f t="shared" si="1"/>
        <v>46932</v>
      </c>
      <c r="V7" s="44">
        <f t="shared" si="1"/>
        <v>46933</v>
      </c>
      <c r="W7" s="44">
        <f t="shared" si="1"/>
        <v>46934</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46874</v>
      </c>
      <c r="B9" s="75"/>
      <c r="C9" s="75">
        <f>C10</f>
        <v>46875</v>
      </c>
      <c r="D9" s="75"/>
      <c r="E9" s="75">
        <f>E10</f>
        <v>46876</v>
      </c>
      <c r="F9" s="75"/>
      <c r="G9" s="75">
        <f>G10</f>
        <v>46877</v>
      </c>
      <c r="H9" s="75"/>
      <c r="I9" s="75">
        <f>I10</f>
        <v>46878</v>
      </c>
      <c r="J9" s="75"/>
      <c r="K9" s="75">
        <f>K10</f>
        <v>46879</v>
      </c>
      <c r="L9" s="75"/>
      <c r="M9" s="75"/>
      <c r="N9" s="75"/>
      <c r="O9" s="75"/>
      <c r="P9" s="75"/>
      <c r="Q9" s="75"/>
      <c r="R9" s="75"/>
      <c r="S9" s="75">
        <f>S10</f>
        <v>46880</v>
      </c>
      <c r="T9" s="75"/>
      <c r="U9" s="75"/>
      <c r="V9" s="75"/>
      <c r="W9" s="75"/>
      <c r="X9" s="75"/>
      <c r="Y9" s="75"/>
      <c r="Z9" s="77"/>
      <c r="AB9" s="45"/>
    </row>
    <row r="10" spans="1:28" s="1" customFormat="1" ht="18.5" x14ac:dyDescent="0.25">
      <c r="A10" s="42">
        <f>$A$1-(WEEKDAY($A$1,1)-(день_начала-1))-IF((WEEKDAY($A$1,1)-(день_начала-1))&lt;=0,7,0)+1</f>
        <v>46874</v>
      </c>
      <c r="B10" s="26"/>
      <c r="C10" s="43">
        <f>A10+1</f>
        <v>46875</v>
      </c>
      <c r="D10" s="25"/>
      <c r="E10" s="43">
        <f>C10+1</f>
        <v>46876</v>
      </c>
      <c r="F10" s="25"/>
      <c r="G10" s="43">
        <f>E10+1</f>
        <v>46877</v>
      </c>
      <c r="H10" s="25"/>
      <c r="I10" s="43">
        <f>G10+1</f>
        <v>46878</v>
      </c>
      <c r="J10" s="25"/>
      <c r="K10" s="63">
        <f>I10+1</f>
        <v>46879</v>
      </c>
      <c r="L10" s="64"/>
      <c r="M10" s="65"/>
      <c r="N10" s="65"/>
      <c r="O10" s="65"/>
      <c r="P10" s="65"/>
      <c r="Q10" s="65"/>
      <c r="R10" s="66"/>
      <c r="S10" s="54">
        <f>K10+1</f>
        <v>46880</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46881</v>
      </c>
      <c r="B16" s="26"/>
      <c r="C16" s="43">
        <f>A16+1</f>
        <v>46882</v>
      </c>
      <c r="D16" s="25"/>
      <c r="E16" s="43">
        <f>C16+1</f>
        <v>46883</v>
      </c>
      <c r="F16" s="25"/>
      <c r="G16" s="43">
        <f>E16+1</f>
        <v>46884</v>
      </c>
      <c r="H16" s="25"/>
      <c r="I16" s="43">
        <f>G16+1</f>
        <v>46885</v>
      </c>
      <c r="J16" s="25"/>
      <c r="K16" s="63">
        <f>I16+1</f>
        <v>46886</v>
      </c>
      <c r="L16" s="64"/>
      <c r="M16" s="65"/>
      <c r="N16" s="65"/>
      <c r="O16" s="65"/>
      <c r="P16" s="65"/>
      <c r="Q16" s="65"/>
      <c r="R16" s="66"/>
      <c r="S16" s="54">
        <f>K16+1</f>
        <v>46887</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46888</v>
      </c>
      <c r="B22" s="26"/>
      <c r="C22" s="43">
        <f>A22+1</f>
        <v>46889</v>
      </c>
      <c r="D22" s="25"/>
      <c r="E22" s="43">
        <f>C22+1</f>
        <v>46890</v>
      </c>
      <c r="F22" s="25"/>
      <c r="G22" s="43">
        <f>E22+1</f>
        <v>46891</v>
      </c>
      <c r="H22" s="25"/>
      <c r="I22" s="43">
        <f>G22+1</f>
        <v>46892</v>
      </c>
      <c r="J22" s="25"/>
      <c r="K22" s="63">
        <f>I22+1</f>
        <v>46893</v>
      </c>
      <c r="L22" s="64"/>
      <c r="M22" s="65"/>
      <c r="N22" s="65"/>
      <c r="O22" s="65"/>
      <c r="P22" s="65"/>
      <c r="Q22" s="65"/>
      <c r="R22" s="66"/>
      <c r="S22" s="54">
        <f>K22+1</f>
        <v>46894</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46895</v>
      </c>
      <c r="B28" s="26"/>
      <c r="C28" s="43">
        <f>A28+1</f>
        <v>46896</v>
      </c>
      <c r="D28" s="25"/>
      <c r="E28" s="43">
        <f>C28+1</f>
        <v>46897</v>
      </c>
      <c r="F28" s="25"/>
      <c r="G28" s="43">
        <f>E28+1</f>
        <v>46898</v>
      </c>
      <c r="H28" s="25"/>
      <c r="I28" s="43">
        <f>G28+1</f>
        <v>46899</v>
      </c>
      <c r="J28" s="25"/>
      <c r="K28" s="63">
        <f>I28+1</f>
        <v>46900</v>
      </c>
      <c r="L28" s="64"/>
      <c r="M28" s="65"/>
      <c r="N28" s="65"/>
      <c r="O28" s="65"/>
      <c r="P28" s="65"/>
      <c r="Q28" s="65"/>
      <c r="R28" s="66"/>
      <c r="S28" s="54">
        <f>K28+1</f>
        <v>46901</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46902</v>
      </c>
      <c r="B34" s="26"/>
      <c r="C34" s="43">
        <f>A34+1</f>
        <v>46903</v>
      </c>
      <c r="D34" s="25"/>
      <c r="E34" s="43">
        <f>C34+1</f>
        <v>46904</v>
      </c>
      <c r="F34" s="25"/>
      <c r="G34" s="43">
        <f>E34+1</f>
        <v>46905</v>
      </c>
      <c r="H34" s="25"/>
      <c r="I34" s="43">
        <f>G34+1</f>
        <v>46906</v>
      </c>
      <c r="J34" s="25"/>
      <c r="K34" s="63">
        <f>I34+1</f>
        <v>46907</v>
      </c>
      <c r="L34" s="64"/>
      <c r="M34" s="65"/>
      <c r="N34" s="65"/>
      <c r="O34" s="65"/>
      <c r="P34" s="65"/>
      <c r="Q34" s="65"/>
      <c r="R34" s="66"/>
      <c r="S34" s="54">
        <f>K34+1</f>
        <v>46908</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46909</v>
      </c>
      <c r="B40" s="26"/>
      <c r="C40" s="43">
        <f>A40+1</f>
        <v>46910</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45"/>
  <sheetViews>
    <sheetView showGridLines="0" workbookViewId="0">
      <selection activeCell="AB1" sqref="AB1"/>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DATE(Настройка!D5,Настройка!D7+5,1)</f>
        <v>46905</v>
      </c>
      <c r="B1" s="73"/>
      <c r="C1" s="73"/>
      <c r="D1" s="73"/>
      <c r="E1" s="73"/>
      <c r="F1" s="73"/>
      <c r="G1" s="73"/>
      <c r="H1" s="73"/>
      <c r="I1" s="39"/>
      <c r="J1" s="39"/>
      <c r="K1" s="76">
        <f>DATE(YEAR(A1),MONTH(A1)-1,1)</f>
        <v>46874</v>
      </c>
      <c r="L1" s="76"/>
      <c r="M1" s="76"/>
      <c r="N1" s="76"/>
      <c r="O1" s="76"/>
      <c r="P1" s="76"/>
      <c r="Q1" s="76"/>
      <c r="S1" s="76">
        <f>DATE(YEAR(A1),MONTH(A1)+1,1)</f>
        <v>46935</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f t="shared" ref="K3:Q8" si="0">IF(MONTH($K$1)&lt;&gt;MONTH($K$1-(WEEKDAY($K$1,1)-(день_начала-1))-IF((WEEKDAY($K$1,1)-(день_начала-1))&lt;=0,7,0)+(ROW(K3)-ROW($K$3))*7+(COLUMN(K3)-COLUMN($K$3)+1)),"",$K$1-(WEEKDAY($K$1,1)-(день_начала-1))-IF((WEEKDAY($K$1,1)-(день_начала-1))&lt;=0,7,0)+(ROW(K3)-ROW($K$3))*7+(COLUMN(K3)-COLUMN($K$3)+1))</f>
        <v>46874</v>
      </c>
      <c r="L3" s="44">
        <f t="shared" si="0"/>
        <v>46875</v>
      </c>
      <c r="M3" s="44">
        <f t="shared" si="0"/>
        <v>46876</v>
      </c>
      <c r="N3" s="44">
        <f t="shared" si="0"/>
        <v>46877</v>
      </c>
      <c r="O3" s="44">
        <f t="shared" si="0"/>
        <v>46878</v>
      </c>
      <c r="P3" s="44">
        <f t="shared" si="0"/>
        <v>46879</v>
      </c>
      <c r="Q3" s="44">
        <f t="shared" si="0"/>
        <v>46880</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f t="shared" si="1"/>
        <v>46935</v>
      </c>
      <c r="Y3" s="44">
        <f t="shared" si="1"/>
        <v>46936</v>
      </c>
    </row>
    <row r="4" spans="1:28" s="4" customFormat="1" ht="9" customHeight="1" x14ac:dyDescent="0.2">
      <c r="A4" s="73"/>
      <c r="B4" s="73"/>
      <c r="C4" s="73"/>
      <c r="D4" s="73"/>
      <c r="E4" s="73"/>
      <c r="F4" s="73"/>
      <c r="G4" s="73"/>
      <c r="H4" s="73"/>
      <c r="I4" s="39"/>
      <c r="J4" s="39"/>
      <c r="K4" s="44">
        <f t="shared" si="0"/>
        <v>46881</v>
      </c>
      <c r="L4" s="44">
        <f t="shared" si="0"/>
        <v>46882</v>
      </c>
      <c r="M4" s="44">
        <f t="shared" si="0"/>
        <v>46883</v>
      </c>
      <c r="N4" s="44">
        <f t="shared" si="0"/>
        <v>46884</v>
      </c>
      <c r="O4" s="44">
        <f t="shared" si="0"/>
        <v>46885</v>
      </c>
      <c r="P4" s="44">
        <f t="shared" si="0"/>
        <v>46886</v>
      </c>
      <c r="Q4" s="44">
        <f t="shared" si="0"/>
        <v>46887</v>
      </c>
      <c r="R4" s="3"/>
      <c r="S4" s="44">
        <f t="shared" si="1"/>
        <v>46937</v>
      </c>
      <c r="T4" s="44">
        <f t="shared" si="1"/>
        <v>46938</v>
      </c>
      <c r="U4" s="44">
        <f t="shared" si="1"/>
        <v>46939</v>
      </c>
      <c r="V4" s="44">
        <f t="shared" si="1"/>
        <v>46940</v>
      </c>
      <c r="W4" s="44">
        <f t="shared" si="1"/>
        <v>46941</v>
      </c>
      <c r="X4" s="44">
        <f t="shared" si="1"/>
        <v>46942</v>
      </c>
      <c r="Y4" s="44">
        <f t="shared" si="1"/>
        <v>46943</v>
      </c>
    </row>
    <row r="5" spans="1:28" s="4" customFormat="1" ht="9" customHeight="1" x14ac:dyDescent="0.2">
      <c r="A5" s="73"/>
      <c r="B5" s="73"/>
      <c r="C5" s="73"/>
      <c r="D5" s="73"/>
      <c r="E5" s="73"/>
      <c r="F5" s="73"/>
      <c r="G5" s="73"/>
      <c r="H5" s="73"/>
      <c r="I5" s="39"/>
      <c r="J5" s="39"/>
      <c r="K5" s="44">
        <f t="shared" si="0"/>
        <v>46888</v>
      </c>
      <c r="L5" s="44">
        <f t="shared" si="0"/>
        <v>46889</v>
      </c>
      <c r="M5" s="44">
        <f t="shared" si="0"/>
        <v>46890</v>
      </c>
      <c r="N5" s="44">
        <f t="shared" si="0"/>
        <v>46891</v>
      </c>
      <c r="O5" s="44">
        <f t="shared" si="0"/>
        <v>46892</v>
      </c>
      <c r="P5" s="44">
        <f t="shared" si="0"/>
        <v>46893</v>
      </c>
      <c r="Q5" s="44">
        <f t="shared" si="0"/>
        <v>46894</v>
      </c>
      <c r="R5" s="3"/>
      <c r="S5" s="44">
        <f t="shared" si="1"/>
        <v>46944</v>
      </c>
      <c r="T5" s="44">
        <f t="shared" si="1"/>
        <v>46945</v>
      </c>
      <c r="U5" s="44">
        <f t="shared" si="1"/>
        <v>46946</v>
      </c>
      <c r="V5" s="44">
        <f t="shared" si="1"/>
        <v>46947</v>
      </c>
      <c r="W5" s="44">
        <f t="shared" si="1"/>
        <v>46948</v>
      </c>
      <c r="X5" s="44">
        <f t="shared" si="1"/>
        <v>46949</v>
      </c>
      <c r="Y5" s="44">
        <f t="shared" si="1"/>
        <v>46950</v>
      </c>
    </row>
    <row r="6" spans="1:28" s="4" customFormat="1" ht="9" customHeight="1" x14ac:dyDescent="0.2">
      <c r="A6" s="73"/>
      <c r="B6" s="73"/>
      <c r="C6" s="73"/>
      <c r="D6" s="73"/>
      <c r="E6" s="73"/>
      <c r="F6" s="73"/>
      <c r="G6" s="73"/>
      <c r="H6" s="73"/>
      <c r="I6" s="39"/>
      <c r="J6" s="39"/>
      <c r="K6" s="44">
        <f t="shared" si="0"/>
        <v>46895</v>
      </c>
      <c r="L6" s="44">
        <f t="shared" si="0"/>
        <v>46896</v>
      </c>
      <c r="M6" s="44">
        <f t="shared" si="0"/>
        <v>46897</v>
      </c>
      <c r="N6" s="44">
        <f t="shared" si="0"/>
        <v>46898</v>
      </c>
      <c r="O6" s="44">
        <f t="shared" si="0"/>
        <v>46899</v>
      </c>
      <c r="P6" s="44">
        <f t="shared" si="0"/>
        <v>46900</v>
      </c>
      <c r="Q6" s="44">
        <f t="shared" si="0"/>
        <v>46901</v>
      </c>
      <c r="R6" s="3"/>
      <c r="S6" s="44">
        <f t="shared" si="1"/>
        <v>46951</v>
      </c>
      <c r="T6" s="44">
        <f t="shared" si="1"/>
        <v>46952</v>
      </c>
      <c r="U6" s="44">
        <f t="shared" si="1"/>
        <v>46953</v>
      </c>
      <c r="V6" s="44">
        <f t="shared" si="1"/>
        <v>46954</v>
      </c>
      <c r="W6" s="44">
        <f t="shared" si="1"/>
        <v>46955</v>
      </c>
      <c r="X6" s="44">
        <f t="shared" si="1"/>
        <v>46956</v>
      </c>
      <c r="Y6" s="44">
        <f t="shared" si="1"/>
        <v>46957</v>
      </c>
    </row>
    <row r="7" spans="1:28" s="4" customFormat="1" ht="9" customHeight="1" x14ac:dyDescent="0.2">
      <c r="A7" s="73"/>
      <c r="B7" s="73"/>
      <c r="C7" s="73"/>
      <c r="D7" s="73"/>
      <c r="E7" s="73"/>
      <c r="F7" s="73"/>
      <c r="G7" s="73"/>
      <c r="H7" s="73"/>
      <c r="I7" s="39"/>
      <c r="J7" s="39"/>
      <c r="K7" s="44">
        <f t="shared" si="0"/>
        <v>46902</v>
      </c>
      <c r="L7" s="44">
        <f t="shared" si="0"/>
        <v>46903</v>
      </c>
      <c r="M7" s="44">
        <f t="shared" si="0"/>
        <v>46904</v>
      </c>
      <c r="N7" s="44" t="str">
        <f t="shared" si="0"/>
        <v/>
      </c>
      <c r="O7" s="44" t="str">
        <f t="shared" si="0"/>
        <v/>
      </c>
      <c r="P7" s="44" t="str">
        <f t="shared" si="0"/>
        <v/>
      </c>
      <c r="Q7" s="44" t="str">
        <f t="shared" si="0"/>
        <v/>
      </c>
      <c r="R7" s="3"/>
      <c r="S7" s="44">
        <f t="shared" si="1"/>
        <v>46958</v>
      </c>
      <c r="T7" s="44">
        <f t="shared" si="1"/>
        <v>46959</v>
      </c>
      <c r="U7" s="44">
        <f t="shared" si="1"/>
        <v>46960</v>
      </c>
      <c r="V7" s="44">
        <f t="shared" si="1"/>
        <v>46961</v>
      </c>
      <c r="W7" s="44">
        <f t="shared" si="1"/>
        <v>46962</v>
      </c>
      <c r="X7" s="44">
        <f t="shared" si="1"/>
        <v>46963</v>
      </c>
      <c r="Y7" s="44">
        <f t="shared" si="1"/>
        <v>46964</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46965</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46902</v>
      </c>
      <c r="B9" s="75"/>
      <c r="C9" s="75">
        <f>C10</f>
        <v>46903</v>
      </c>
      <c r="D9" s="75"/>
      <c r="E9" s="75">
        <f>E10</f>
        <v>46904</v>
      </c>
      <c r="F9" s="75"/>
      <c r="G9" s="75">
        <f>G10</f>
        <v>46905</v>
      </c>
      <c r="H9" s="75"/>
      <c r="I9" s="75">
        <f>I10</f>
        <v>46906</v>
      </c>
      <c r="J9" s="75"/>
      <c r="K9" s="75">
        <f>K10</f>
        <v>46907</v>
      </c>
      <c r="L9" s="75"/>
      <c r="M9" s="75"/>
      <c r="N9" s="75"/>
      <c r="O9" s="75"/>
      <c r="P9" s="75"/>
      <c r="Q9" s="75"/>
      <c r="R9" s="75"/>
      <c r="S9" s="75">
        <f>S10</f>
        <v>46908</v>
      </c>
      <c r="T9" s="75"/>
      <c r="U9" s="75"/>
      <c r="V9" s="75"/>
      <c r="W9" s="75"/>
      <c r="X9" s="75"/>
      <c r="Y9" s="75"/>
      <c r="Z9" s="77"/>
      <c r="AB9" s="45"/>
    </row>
    <row r="10" spans="1:28" s="1" customFormat="1" ht="18.5" x14ac:dyDescent="0.25">
      <c r="A10" s="42">
        <f>$A$1-(WEEKDAY($A$1,1)-(день_начала-1))-IF((WEEKDAY($A$1,1)-(день_начала-1))&lt;=0,7,0)+1</f>
        <v>46902</v>
      </c>
      <c r="B10" s="26"/>
      <c r="C10" s="43">
        <f>A10+1</f>
        <v>46903</v>
      </c>
      <c r="D10" s="25"/>
      <c r="E10" s="43">
        <f>C10+1</f>
        <v>46904</v>
      </c>
      <c r="F10" s="25"/>
      <c r="G10" s="43">
        <f>E10+1</f>
        <v>46905</v>
      </c>
      <c r="H10" s="25"/>
      <c r="I10" s="43">
        <f>G10+1</f>
        <v>46906</v>
      </c>
      <c r="J10" s="25"/>
      <c r="K10" s="63">
        <f>I10+1</f>
        <v>46907</v>
      </c>
      <c r="L10" s="64"/>
      <c r="M10" s="65"/>
      <c r="N10" s="65"/>
      <c r="O10" s="65"/>
      <c r="P10" s="65"/>
      <c r="Q10" s="65"/>
      <c r="R10" s="66"/>
      <c r="S10" s="54">
        <f>K10+1</f>
        <v>46908</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46909</v>
      </c>
      <c r="B16" s="26"/>
      <c r="C16" s="43">
        <f>A16+1</f>
        <v>46910</v>
      </c>
      <c r="D16" s="25"/>
      <c r="E16" s="43">
        <f>C16+1</f>
        <v>46911</v>
      </c>
      <c r="F16" s="25"/>
      <c r="G16" s="43">
        <f>E16+1</f>
        <v>46912</v>
      </c>
      <c r="H16" s="25"/>
      <c r="I16" s="43">
        <f>G16+1</f>
        <v>46913</v>
      </c>
      <c r="J16" s="25"/>
      <c r="K16" s="63">
        <f>I16+1</f>
        <v>46914</v>
      </c>
      <c r="L16" s="64"/>
      <c r="M16" s="65"/>
      <c r="N16" s="65"/>
      <c r="O16" s="65"/>
      <c r="P16" s="65"/>
      <c r="Q16" s="65"/>
      <c r="R16" s="66"/>
      <c r="S16" s="54">
        <f>K16+1</f>
        <v>46915</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46916</v>
      </c>
      <c r="B22" s="26"/>
      <c r="C22" s="43">
        <f>A22+1</f>
        <v>46917</v>
      </c>
      <c r="D22" s="25"/>
      <c r="E22" s="43">
        <f>C22+1</f>
        <v>46918</v>
      </c>
      <c r="F22" s="25"/>
      <c r="G22" s="43">
        <f>E22+1</f>
        <v>46919</v>
      </c>
      <c r="H22" s="25"/>
      <c r="I22" s="43">
        <f>G22+1</f>
        <v>46920</v>
      </c>
      <c r="J22" s="25"/>
      <c r="K22" s="63">
        <f>I22+1</f>
        <v>46921</v>
      </c>
      <c r="L22" s="64"/>
      <c r="M22" s="65"/>
      <c r="N22" s="65"/>
      <c r="O22" s="65"/>
      <c r="P22" s="65"/>
      <c r="Q22" s="65"/>
      <c r="R22" s="66"/>
      <c r="S22" s="54">
        <f>K22+1</f>
        <v>46922</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46923</v>
      </c>
      <c r="B28" s="26"/>
      <c r="C28" s="43">
        <f>A28+1</f>
        <v>46924</v>
      </c>
      <c r="D28" s="25"/>
      <c r="E28" s="43">
        <f>C28+1</f>
        <v>46925</v>
      </c>
      <c r="F28" s="25"/>
      <c r="G28" s="43">
        <f>E28+1</f>
        <v>46926</v>
      </c>
      <c r="H28" s="25"/>
      <c r="I28" s="43">
        <f>G28+1</f>
        <v>46927</v>
      </c>
      <c r="J28" s="25"/>
      <c r="K28" s="63">
        <f>I28+1</f>
        <v>46928</v>
      </c>
      <c r="L28" s="64"/>
      <c r="M28" s="65"/>
      <c r="N28" s="65"/>
      <c r="O28" s="65"/>
      <c r="P28" s="65"/>
      <c r="Q28" s="65"/>
      <c r="R28" s="66"/>
      <c r="S28" s="54">
        <f>K28+1</f>
        <v>46929</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46930</v>
      </c>
      <c r="B34" s="26"/>
      <c r="C34" s="43">
        <f>A34+1</f>
        <v>46931</v>
      </c>
      <c r="D34" s="25"/>
      <c r="E34" s="43">
        <f>C34+1</f>
        <v>46932</v>
      </c>
      <c r="F34" s="25"/>
      <c r="G34" s="43">
        <f>E34+1</f>
        <v>46933</v>
      </c>
      <c r="H34" s="25"/>
      <c r="I34" s="43">
        <f>G34+1</f>
        <v>46934</v>
      </c>
      <c r="J34" s="25"/>
      <c r="K34" s="63">
        <f>I34+1</f>
        <v>46935</v>
      </c>
      <c r="L34" s="64"/>
      <c r="M34" s="65"/>
      <c r="N34" s="65"/>
      <c r="O34" s="65"/>
      <c r="P34" s="65"/>
      <c r="Q34" s="65"/>
      <c r="R34" s="66"/>
      <c r="S34" s="54">
        <f>K34+1</f>
        <v>46936</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46937</v>
      </c>
      <c r="B40" s="26"/>
      <c r="C40" s="43">
        <f>A40+1</f>
        <v>46938</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5"/>
  <sheetViews>
    <sheetView showGridLines="0" workbookViewId="0">
      <selection activeCell="AA1" sqref="AA1"/>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DATE(Настройка!D5,Настройка!D7+6,1)</f>
        <v>46935</v>
      </c>
      <c r="B1" s="73"/>
      <c r="C1" s="73"/>
      <c r="D1" s="73"/>
      <c r="E1" s="73"/>
      <c r="F1" s="73"/>
      <c r="G1" s="73"/>
      <c r="H1" s="73"/>
      <c r="I1" s="39"/>
      <c r="J1" s="39"/>
      <c r="K1" s="76">
        <f>DATE(YEAR(A1),MONTH(A1)-1,1)</f>
        <v>46905</v>
      </c>
      <c r="L1" s="76"/>
      <c r="M1" s="76"/>
      <c r="N1" s="76"/>
      <c r="O1" s="76"/>
      <c r="P1" s="76"/>
      <c r="Q1" s="76"/>
      <c r="S1" s="76">
        <f>DATE(YEAR(A1),MONTH(A1)+1,1)</f>
        <v>46966</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f t="shared" si="0"/>
        <v>46905</v>
      </c>
      <c r="O3" s="44">
        <f t="shared" si="0"/>
        <v>46906</v>
      </c>
      <c r="P3" s="44">
        <f t="shared" si="0"/>
        <v>46907</v>
      </c>
      <c r="Q3" s="44">
        <f t="shared" si="0"/>
        <v>46908</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f t="shared" si="1"/>
        <v>46966</v>
      </c>
      <c r="U3" s="44">
        <f t="shared" si="1"/>
        <v>46967</v>
      </c>
      <c r="V3" s="44">
        <f t="shared" si="1"/>
        <v>46968</v>
      </c>
      <c r="W3" s="44">
        <f t="shared" si="1"/>
        <v>46969</v>
      </c>
      <c r="X3" s="44">
        <f t="shared" si="1"/>
        <v>46970</v>
      </c>
      <c r="Y3" s="44">
        <f t="shared" si="1"/>
        <v>46971</v>
      </c>
    </row>
    <row r="4" spans="1:28" s="4" customFormat="1" ht="9" customHeight="1" x14ac:dyDescent="0.2">
      <c r="A4" s="73"/>
      <c r="B4" s="73"/>
      <c r="C4" s="73"/>
      <c r="D4" s="73"/>
      <c r="E4" s="73"/>
      <c r="F4" s="73"/>
      <c r="G4" s="73"/>
      <c r="H4" s="73"/>
      <c r="I4" s="39"/>
      <c r="J4" s="39"/>
      <c r="K4" s="44">
        <f t="shared" si="0"/>
        <v>46909</v>
      </c>
      <c r="L4" s="44">
        <f t="shared" si="0"/>
        <v>46910</v>
      </c>
      <c r="M4" s="44">
        <f t="shared" si="0"/>
        <v>46911</v>
      </c>
      <c r="N4" s="44">
        <f t="shared" si="0"/>
        <v>46912</v>
      </c>
      <c r="O4" s="44">
        <f t="shared" si="0"/>
        <v>46913</v>
      </c>
      <c r="P4" s="44">
        <f t="shared" si="0"/>
        <v>46914</v>
      </c>
      <c r="Q4" s="44">
        <f t="shared" si="0"/>
        <v>46915</v>
      </c>
      <c r="R4" s="3"/>
      <c r="S4" s="44">
        <f t="shared" si="1"/>
        <v>46972</v>
      </c>
      <c r="T4" s="44">
        <f t="shared" si="1"/>
        <v>46973</v>
      </c>
      <c r="U4" s="44">
        <f t="shared" si="1"/>
        <v>46974</v>
      </c>
      <c r="V4" s="44">
        <f t="shared" si="1"/>
        <v>46975</v>
      </c>
      <c r="W4" s="44">
        <f t="shared" si="1"/>
        <v>46976</v>
      </c>
      <c r="X4" s="44">
        <f t="shared" si="1"/>
        <v>46977</v>
      </c>
      <c r="Y4" s="44">
        <f t="shared" si="1"/>
        <v>46978</v>
      </c>
    </row>
    <row r="5" spans="1:28" s="4" customFormat="1" ht="9" customHeight="1" x14ac:dyDescent="0.2">
      <c r="A5" s="73"/>
      <c r="B5" s="73"/>
      <c r="C5" s="73"/>
      <c r="D5" s="73"/>
      <c r="E5" s="73"/>
      <c r="F5" s="73"/>
      <c r="G5" s="73"/>
      <c r="H5" s="73"/>
      <c r="I5" s="39"/>
      <c r="J5" s="39"/>
      <c r="K5" s="44">
        <f t="shared" si="0"/>
        <v>46916</v>
      </c>
      <c r="L5" s="44">
        <f t="shared" si="0"/>
        <v>46917</v>
      </c>
      <c r="M5" s="44">
        <f t="shared" si="0"/>
        <v>46918</v>
      </c>
      <c r="N5" s="44">
        <f t="shared" si="0"/>
        <v>46919</v>
      </c>
      <c r="O5" s="44">
        <f t="shared" si="0"/>
        <v>46920</v>
      </c>
      <c r="P5" s="44">
        <f t="shared" si="0"/>
        <v>46921</v>
      </c>
      <c r="Q5" s="44">
        <f t="shared" si="0"/>
        <v>46922</v>
      </c>
      <c r="R5" s="3"/>
      <c r="S5" s="44">
        <f t="shared" si="1"/>
        <v>46979</v>
      </c>
      <c r="T5" s="44">
        <f t="shared" si="1"/>
        <v>46980</v>
      </c>
      <c r="U5" s="44">
        <f t="shared" si="1"/>
        <v>46981</v>
      </c>
      <c r="V5" s="44">
        <f t="shared" si="1"/>
        <v>46982</v>
      </c>
      <c r="W5" s="44">
        <f t="shared" si="1"/>
        <v>46983</v>
      </c>
      <c r="X5" s="44">
        <f t="shared" si="1"/>
        <v>46984</v>
      </c>
      <c r="Y5" s="44">
        <f t="shared" si="1"/>
        <v>46985</v>
      </c>
    </row>
    <row r="6" spans="1:28" s="4" customFormat="1" ht="9" customHeight="1" x14ac:dyDescent="0.2">
      <c r="A6" s="73"/>
      <c r="B6" s="73"/>
      <c r="C6" s="73"/>
      <c r="D6" s="73"/>
      <c r="E6" s="73"/>
      <c r="F6" s="73"/>
      <c r="G6" s="73"/>
      <c r="H6" s="73"/>
      <c r="I6" s="39"/>
      <c r="J6" s="39"/>
      <c r="K6" s="44">
        <f t="shared" si="0"/>
        <v>46923</v>
      </c>
      <c r="L6" s="44">
        <f t="shared" si="0"/>
        <v>46924</v>
      </c>
      <c r="M6" s="44">
        <f t="shared" si="0"/>
        <v>46925</v>
      </c>
      <c r="N6" s="44">
        <f t="shared" si="0"/>
        <v>46926</v>
      </c>
      <c r="O6" s="44">
        <f t="shared" si="0"/>
        <v>46927</v>
      </c>
      <c r="P6" s="44">
        <f t="shared" si="0"/>
        <v>46928</v>
      </c>
      <c r="Q6" s="44">
        <f t="shared" si="0"/>
        <v>46929</v>
      </c>
      <c r="R6" s="3"/>
      <c r="S6" s="44">
        <f t="shared" si="1"/>
        <v>46986</v>
      </c>
      <c r="T6" s="44">
        <f t="shared" si="1"/>
        <v>46987</v>
      </c>
      <c r="U6" s="44">
        <f t="shared" si="1"/>
        <v>46988</v>
      </c>
      <c r="V6" s="44">
        <f t="shared" si="1"/>
        <v>46989</v>
      </c>
      <c r="W6" s="44">
        <f t="shared" si="1"/>
        <v>46990</v>
      </c>
      <c r="X6" s="44">
        <f t="shared" si="1"/>
        <v>46991</v>
      </c>
      <c r="Y6" s="44">
        <f t="shared" si="1"/>
        <v>46992</v>
      </c>
    </row>
    <row r="7" spans="1:28" s="4" customFormat="1" ht="9" customHeight="1" x14ac:dyDescent="0.2">
      <c r="A7" s="73"/>
      <c r="B7" s="73"/>
      <c r="C7" s="73"/>
      <c r="D7" s="73"/>
      <c r="E7" s="73"/>
      <c r="F7" s="73"/>
      <c r="G7" s="73"/>
      <c r="H7" s="73"/>
      <c r="I7" s="39"/>
      <c r="J7" s="39"/>
      <c r="K7" s="44">
        <f t="shared" si="0"/>
        <v>46930</v>
      </c>
      <c r="L7" s="44">
        <f t="shared" si="0"/>
        <v>46931</v>
      </c>
      <c r="M7" s="44">
        <f t="shared" si="0"/>
        <v>46932</v>
      </c>
      <c r="N7" s="44">
        <f t="shared" si="0"/>
        <v>46933</v>
      </c>
      <c r="O7" s="44">
        <f t="shared" si="0"/>
        <v>46934</v>
      </c>
      <c r="P7" s="44" t="str">
        <f t="shared" si="0"/>
        <v/>
      </c>
      <c r="Q7" s="44" t="str">
        <f t="shared" si="0"/>
        <v/>
      </c>
      <c r="R7" s="3"/>
      <c r="S7" s="44">
        <f t="shared" si="1"/>
        <v>46993</v>
      </c>
      <c r="T7" s="44">
        <f t="shared" si="1"/>
        <v>46994</v>
      </c>
      <c r="U7" s="44">
        <f t="shared" si="1"/>
        <v>46995</v>
      </c>
      <c r="V7" s="44">
        <f t="shared" si="1"/>
        <v>46996</v>
      </c>
      <c r="W7" s="44" t="str">
        <f t="shared" si="1"/>
        <v/>
      </c>
      <c r="X7" s="44" t="str">
        <f t="shared" si="1"/>
        <v/>
      </c>
      <c r="Y7" s="44" t="str">
        <f t="shared" si="1"/>
        <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46930</v>
      </c>
      <c r="B9" s="75"/>
      <c r="C9" s="75">
        <f>C10</f>
        <v>46931</v>
      </c>
      <c r="D9" s="75"/>
      <c r="E9" s="75">
        <f>E10</f>
        <v>46932</v>
      </c>
      <c r="F9" s="75"/>
      <c r="G9" s="75">
        <f>G10</f>
        <v>46933</v>
      </c>
      <c r="H9" s="75"/>
      <c r="I9" s="75">
        <f>I10</f>
        <v>46934</v>
      </c>
      <c r="J9" s="75"/>
      <c r="K9" s="75">
        <f>K10</f>
        <v>46935</v>
      </c>
      <c r="L9" s="75"/>
      <c r="M9" s="75"/>
      <c r="N9" s="75"/>
      <c r="O9" s="75"/>
      <c r="P9" s="75"/>
      <c r="Q9" s="75"/>
      <c r="R9" s="75"/>
      <c r="S9" s="75">
        <f>S10</f>
        <v>46936</v>
      </c>
      <c r="T9" s="75"/>
      <c r="U9" s="75"/>
      <c r="V9" s="75"/>
      <c r="W9" s="75"/>
      <c r="X9" s="75"/>
      <c r="Y9" s="75"/>
      <c r="Z9" s="77"/>
      <c r="AB9" s="45"/>
    </row>
    <row r="10" spans="1:28" s="1" customFormat="1" ht="18.5" x14ac:dyDescent="0.25">
      <c r="A10" s="42">
        <f>$A$1-(WEEKDAY($A$1,1)-(день_начала-1))-IF((WEEKDAY($A$1,1)-(день_начала-1))&lt;=0,7,0)+1</f>
        <v>46930</v>
      </c>
      <c r="B10" s="26"/>
      <c r="C10" s="43">
        <f>A10+1</f>
        <v>46931</v>
      </c>
      <c r="D10" s="25"/>
      <c r="E10" s="43">
        <f>C10+1</f>
        <v>46932</v>
      </c>
      <c r="F10" s="25"/>
      <c r="G10" s="43">
        <f>E10+1</f>
        <v>46933</v>
      </c>
      <c r="H10" s="25"/>
      <c r="I10" s="43">
        <f>G10+1</f>
        <v>46934</v>
      </c>
      <c r="J10" s="25"/>
      <c r="K10" s="63">
        <f>I10+1</f>
        <v>46935</v>
      </c>
      <c r="L10" s="64"/>
      <c r="M10" s="65"/>
      <c r="N10" s="65"/>
      <c r="O10" s="65"/>
      <c r="P10" s="65"/>
      <c r="Q10" s="65"/>
      <c r="R10" s="66"/>
      <c r="S10" s="54">
        <f>K10+1</f>
        <v>46936</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46937</v>
      </c>
      <c r="B16" s="26"/>
      <c r="C16" s="43">
        <f>A16+1</f>
        <v>46938</v>
      </c>
      <c r="D16" s="25"/>
      <c r="E16" s="43">
        <f>C16+1</f>
        <v>46939</v>
      </c>
      <c r="F16" s="25"/>
      <c r="G16" s="43">
        <f>E16+1</f>
        <v>46940</v>
      </c>
      <c r="H16" s="25"/>
      <c r="I16" s="43">
        <f>G16+1</f>
        <v>46941</v>
      </c>
      <c r="J16" s="25"/>
      <c r="K16" s="63">
        <f>I16+1</f>
        <v>46942</v>
      </c>
      <c r="L16" s="64"/>
      <c r="M16" s="65"/>
      <c r="N16" s="65"/>
      <c r="O16" s="65"/>
      <c r="P16" s="65"/>
      <c r="Q16" s="65"/>
      <c r="R16" s="66"/>
      <c r="S16" s="54">
        <f>K16+1</f>
        <v>46943</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46944</v>
      </c>
      <c r="B22" s="26"/>
      <c r="C22" s="43">
        <f>A22+1</f>
        <v>46945</v>
      </c>
      <c r="D22" s="25"/>
      <c r="E22" s="43">
        <f>C22+1</f>
        <v>46946</v>
      </c>
      <c r="F22" s="25"/>
      <c r="G22" s="43">
        <f>E22+1</f>
        <v>46947</v>
      </c>
      <c r="H22" s="25"/>
      <c r="I22" s="43">
        <f>G22+1</f>
        <v>46948</v>
      </c>
      <c r="J22" s="25"/>
      <c r="K22" s="63">
        <f>I22+1</f>
        <v>46949</v>
      </c>
      <c r="L22" s="64"/>
      <c r="M22" s="65"/>
      <c r="N22" s="65"/>
      <c r="O22" s="65"/>
      <c r="P22" s="65"/>
      <c r="Q22" s="65"/>
      <c r="R22" s="66"/>
      <c r="S22" s="54">
        <f>K22+1</f>
        <v>46950</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46951</v>
      </c>
      <c r="B28" s="26"/>
      <c r="C28" s="43">
        <f>A28+1</f>
        <v>46952</v>
      </c>
      <c r="D28" s="25"/>
      <c r="E28" s="43">
        <f>C28+1</f>
        <v>46953</v>
      </c>
      <c r="F28" s="25"/>
      <c r="G28" s="43">
        <f>E28+1</f>
        <v>46954</v>
      </c>
      <c r="H28" s="25"/>
      <c r="I28" s="43">
        <f>G28+1</f>
        <v>46955</v>
      </c>
      <c r="J28" s="25"/>
      <c r="K28" s="63">
        <f>I28+1</f>
        <v>46956</v>
      </c>
      <c r="L28" s="64"/>
      <c r="M28" s="65"/>
      <c r="N28" s="65"/>
      <c r="O28" s="65"/>
      <c r="P28" s="65"/>
      <c r="Q28" s="65"/>
      <c r="R28" s="66"/>
      <c r="S28" s="54">
        <f>K28+1</f>
        <v>46957</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46958</v>
      </c>
      <c r="B34" s="26"/>
      <c r="C34" s="43">
        <f>A34+1</f>
        <v>46959</v>
      </c>
      <c r="D34" s="25"/>
      <c r="E34" s="43">
        <f>C34+1</f>
        <v>46960</v>
      </c>
      <c r="F34" s="25"/>
      <c r="G34" s="43">
        <f>E34+1</f>
        <v>46961</v>
      </c>
      <c r="H34" s="25"/>
      <c r="I34" s="43">
        <f>G34+1</f>
        <v>46962</v>
      </c>
      <c r="J34" s="25"/>
      <c r="K34" s="63">
        <f>I34+1</f>
        <v>46963</v>
      </c>
      <c r="L34" s="64"/>
      <c r="M34" s="65"/>
      <c r="N34" s="65"/>
      <c r="O34" s="65"/>
      <c r="P34" s="65"/>
      <c r="Q34" s="65"/>
      <c r="R34" s="66"/>
      <c r="S34" s="54">
        <f>K34+1</f>
        <v>46964</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46965</v>
      </c>
      <c r="B40" s="26"/>
      <c r="C40" s="43">
        <f>A40+1</f>
        <v>46966</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DATE(Настройка!D5,Настройка!D7+7,1)</f>
        <v>46966</v>
      </c>
      <c r="B1" s="73"/>
      <c r="C1" s="73"/>
      <c r="D1" s="73"/>
      <c r="E1" s="73"/>
      <c r="F1" s="73"/>
      <c r="G1" s="73"/>
      <c r="H1" s="73"/>
      <c r="I1" s="39"/>
      <c r="J1" s="39"/>
      <c r="K1" s="76">
        <f>DATE(YEAR(A1),MONTH(A1)-1,1)</f>
        <v>46935</v>
      </c>
      <c r="L1" s="76"/>
      <c r="M1" s="76"/>
      <c r="N1" s="76"/>
      <c r="O1" s="76"/>
      <c r="P1" s="76"/>
      <c r="Q1" s="76"/>
      <c r="S1" s="76">
        <f>DATE(YEAR(A1),MONTH(A1)+1,1)</f>
        <v>46997</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t="str">
        <f t="shared" si="0"/>
        <v/>
      </c>
      <c r="M3" s="44" t="str">
        <f t="shared" si="0"/>
        <v/>
      </c>
      <c r="N3" s="44" t="str">
        <f t="shared" si="0"/>
        <v/>
      </c>
      <c r="O3" s="44" t="str">
        <f t="shared" si="0"/>
        <v/>
      </c>
      <c r="P3" s="44">
        <f t="shared" si="0"/>
        <v>46935</v>
      </c>
      <c r="Q3" s="44">
        <f t="shared" si="0"/>
        <v>46936</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f t="shared" si="1"/>
        <v>46997</v>
      </c>
      <c r="X3" s="44">
        <f t="shared" si="1"/>
        <v>46998</v>
      </c>
      <c r="Y3" s="44">
        <f t="shared" si="1"/>
        <v>46999</v>
      </c>
    </row>
    <row r="4" spans="1:28" s="4" customFormat="1" ht="9" customHeight="1" x14ac:dyDescent="0.2">
      <c r="A4" s="73"/>
      <c r="B4" s="73"/>
      <c r="C4" s="73"/>
      <c r="D4" s="73"/>
      <c r="E4" s="73"/>
      <c r="F4" s="73"/>
      <c r="G4" s="73"/>
      <c r="H4" s="73"/>
      <c r="I4" s="39"/>
      <c r="J4" s="39"/>
      <c r="K4" s="44">
        <f t="shared" si="0"/>
        <v>46937</v>
      </c>
      <c r="L4" s="44">
        <f t="shared" si="0"/>
        <v>46938</v>
      </c>
      <c r="M4" s="44">
        <f t="shared" si="0"/>
        <v>46939</v>
      </c>
      <c r="N4" s="44">
        <f t="shared" si="0"/>
        <v>46940</v>
      </c>
      <c r="O4" s="44">
        <f t="shared" si="0"/>
        <v>46941</v>
      </c>
      <c r="P4" s="44">
        <f t="shared" si="0"/>
        <v>46942</v>
      </c>
      <c r="Q4" s="44">
        <f t="shared" si="0"/>
        <v>46943</v>
      </c>
      <c r="R4" s="3"/>
      <c r="S4" s="44">
        <f t="shared" si="1"/>
        <v>47000</v>
      </c>
      <c r="T4" s="44">
        <f t="shared" si="1"/>
        <v>47001</v>
      </c>
      <c r="U4" s="44">
        <f t="shared" si="1"/>
        <v>47002</v>
      </c>
      <c r="V4" s="44">
        <f t="shared" si="1"/>
        <v>47003</v>
      </c>
      <c r="W4" s="44">
        <f t="shared" si="1"/>
        <v>47004</v>
      </c>
      <c r="X4" s="44">
        <f t="shared" si="1"/>
        <v>47005</v>
      </c>
      <c r="Y4" s="44">
        <f t="shared" si="1"/>
        <v>47006</v>
      </c>
    </row>
    <row r="5" spans="1:28" s="4" customFormat="1" ht="9" customHeight="1" x14ac:dyDescent="0.2">
      <c r="A5" s="73"/>
      <c r="B5" s="73"/>
      <c r="C5" s="73"/>
      <c r="D5" s="73"/>
      <c r="E5" s="73"/>
      <c r="F5" s="73"/>
      <c r="G5" s="73"/>
      <c r="H5" s="73"/>
      <c r="I5" s="39"/>
      <c r="J5" s="39"/>
      <c r="K5" s="44">
        <f t="shared" si="0"/>
        <v>46944</v>
      </c>
      <c r="L5" s="44">
        <f t="shared" si="0"/>
        <v>46945</v>
      </c>
      <c r="M5" s="44">
        <f t="shared" si="0"/>
        <v>46946</v>
      </c>
      <c r="N5" s="44">
        <f t="shared" si="0"/>
        <v>46947</v>
      </c>
      <c r="O5" s="44">
        <f t="shared" si="0"/>
        <v>46948</v>
      </c>
      <c r="P5" s="44">
        <f t="shared" si="0"/>
        <v>46949</v>
      </c>
      <c r="Q5" s="44">
        <f t="shared" si="0"/>
        <v>46950</v>
      </c>
      <c r="R5" s="3"/>
      <c r="S5" s="44">
        <f t="shared" si="1"/>
        <v>47007</v>
      </c>
      <c r="T5" s="44">
        <f t="shared" si="1"/>
        <v>47008</v>
      </c>
      <c r="U5" s="44">
        <f t="shared" si="1"/>
        <v>47009</v>
      </c>
      <c r="V5" s="44">
        <f t="shared" si="1"/>
        <v>47010</v>
      </c>
      <c r="W5" s="44">
        <f t="shared" si="1"/>
        <v>47011</v>
      </c>
      <c r="X5" s="44">
        <f t="shared" si="1"/>
        <v>47012</v>
      </c>
      <c r="Y5" s="44">
        <f t="shared" si="1"/>
        <v>47013</v>
      </c>
    </row>
    <row r="6" spans="1:28" s="4" customFormat="1" ht="9" customHeight="1" x14ac:dyDescent="0.2">
      <c r="A6" s="73"/>
      <c r="B6" s="73"/>
      <c r="C6" s="73"/>
      <c r="D6" s="73"/>
      <c r="E6" s="73"/>
      <c r="F6" s="73"/>
      <c r="G6" s="73"/>
      <c r="H6" s="73"/>
      <c r="I6" s="39"/>
      <c r="J6" s="39"/>
      <c r="K6" s="44">
        <f t="shared" si="0"/>
        <v>46951</v>
      </c>
      <c r="L6" s="44">
        <f t="shared" si="0"/>
        <v>46952</v>
      </c>
      <c r="M6" s="44">
        <f t="shared" si="0"/>
        <v>46953</v>
      </c>
      <c r="N6" s="44">
        <f t="shared" si="0"/>
        <v>46954</v>
      </c>
      <c r="O6" s="44">
        <f t="shared" si="0"/>
        <v>46955</v>
      </c>
      <c r="P6" s="44">
        <f t="shared" si="0"/>
        <v>46956</v>
      </c>
      <c r="Q6" s="44">
        <f t="shared" si="0"/>
        <v>46957</v>
      </c>
      <c r="R6" s="3"/>
      <c r="S6" s="44">
        <f t="shared" si="1"/>
        <v>47014</v>
      </c>
      <c r="T6" s="44">
        <f t="shared" si="1"/>
        <v>47015</v>
      </c>
      <c r="U6" s="44">
        <f t="shared" si="1"/>
        <v>47016</v>
      </c>
      <c r="V6" s="44">
        <f t="shared" si="1"/>
        <v>47017</v>
      </c>
      <c r="W6" s="44">
        <f t="shared" si="1"/>
        <v>47018</v>
      </c>
      <c r="X6" s="44">
        <f t="shared" si="1"/>
        <v>47019</v>
      </c>
      <c r="Y6" s="44">
        <f t="shared" si="1"/>
        <v>47020</v>
      </c>
    </row>
    <row r="7" spans="1:28" s="4" customFormat="1" ht="9" customHeight="1" x14ac:dyDescent="0.2">
      <c r="A7" s="73"/>
      <c r="B7" s="73"/>
      <c r="C7" s="73"/>
      <c r="D7" s="73"/>
      <c r="E7" s="73"/>
      <c r="F7" s="73"/>
      <c r="G7" s="73"/>
      <c r="H7" s="73"/>
      <c r="I7" s="39"/>
      <c r="J7" s="39"/>
      <c r="K7" s="44">
        <f t="shared" si="0"/>
        <v>46958</v>
      </c>
      <c r="L7" s="44">
        <f t="shared" si="0"/>
        <v>46959</v>
      </c>
      <c r="M7" s="44">
        <f t="shared" si="0"/>
        <v>46960</v>
      </c>
      <c r="N7" s="44">
        <f t="shared" si="0"/>
        <v>46961</v>
      </c>
      <c r="O7" s="44">
        <f t="shared" si="0"/>
        <v>46962</v>
      </c>
      <c r="P7" s="44">
        <f t="shared" si="0"/>
        <v>46963</v>
      </c>
      <c r="Q7" s="44">
        <f t="shared" si="0"/>
        <v>46964</v>
      </c>
      <c r="R7" s="3"/>
      <c r="S7" s="44">
        <f t="shared" si="1"/>
        <v>47021</v>
      </c>
      <c r="T7" s="44">
        <f t="shared" si="1"/>
        <v>47022</v>
      </c>
      <c r="U7" s="44">
        <f t="shared" si="1"/>
        <v>47023</v>
      </c>
      <c r="V7" s="44">
        <f t="shared" si="1"/>
        <v>47024</v>
      </c>
      <c r="W7" s="44">
        <f t="shared" si="1"/>
        <v>47025</v>
      </c>
      <c r="X7" s="44">
        <f t="shared" si="1"/>
        <v>47026</v>
      </c>
      <c r="Y7" s="44" t="str">
        <f t="shared" si="1"/>
        <v/>
      </c>
    </row>
    <row r="8" spans="1:28" s="5" customFormat="1" ht="9" customHeight="1" x14ac:dyDescent="0.25">
      <c r="A8" s="40"/>
      <c r="B8" s="40"/>
      <c r="C8" s="40"/>
      <c r="D8" s="40"/>
      <c r="E8" s="40"/>
      <c r="F8" s="40"/>
      <c r="G8" s="40"/>
      <c r="H8" s="40"/>
      <c r="I8" s="41"/>
      <c r="J8" s="41"/>
      <c r="K8" s="44">
        <f t="shared" si="0"/>
        <v>46965</v>
      </c>
      <c r="L8" s="44" t="str">
        <f t="shared" si="0"/>
        <v/>
      </c>
      <c r="M8" s="44" t="str">
        <f t="shared" si="0"/>
        <v/>
      </c>
      <c r="N8" s="44" t="str">
        <f t="shared" si="0"/>
        <v/>
      </c>
      <c r="O8" s="44" t="str">
        <f t="shared" si="0"/>
        <v/>
      </c>
      <c r="P8" s="44" t="str">
        <f t="shared" si="0"/>
        <v/>
      </c>
      <c r="Q8" s="44" t="str">
        <f t="shared" si="0"/>
        <v/>
      </c>
      <c r="R8" s="33"/>
      <c r="S8" s="44" t="str">
        <f t="shared" si="1"/>
        <v/>
      </c>
      <c r="T8" s="44" t="str">
        <f t="shared" si="1"/>
        <v/>
      </c>
      <c r="U8" s="44" t="str">
        <f t="shared" si="1"/>
        <v/>
      </c>
      <c r="V8" s="44" t="str">
        <f t="shared" si="1"/>
        <v/>
      </c>
      <c r="W8" s="44" t="str">
        <f t="shared" si="1"/>
        <v/>
      </c>
      <c r="X8" s="44" t="str">
        <f t="shared" si="1"/>
        <v/>
      </c>
      <c r="Y8" s="44" t="str">
        <f t="shared" si="1"/>
        <v/>
      </c>
      <c r="Z8" s="34"/>
    </row>
    <row r="9" spans="1:28" s="1" customFormat="1" ht="21" customHeight="1" x14ac:dyDescent="0.25">
      <c r="A9" s="74">
        <f>A10</f>
        <v>46965</v>
      </c>
      <c r="B9" s="75"/>
      <c r="C9" s="75">
        <f>C10</f>
        <v>46966</v>
      </c>
      <c r="D9" s="75"/>
      <c r="E9" s="75">
        <f>E10</f>
        <v>46967</v>
      </c>
      <c r="F9" s="75"/>
      <c r="G9" s="75">
        <f>G10</f>
        <v>46968</v>
      </c>
      <c r="H9" s="75"/>
      <c r="I9" s="75">
        <f>I10</f>
        <v>46969</v>
      </c>
      <c r="J9" s="75"/>
      <c r="K9" s="75">
        <f>K10</f>
        <v>46970</v>
      </c>
      <c r="L9" s="75"/>
      <c r="M9" s="75"/>
      <c r="N9" s="75"/>
      <c r="O9" s="75"/>
      <c r="P9" s="75"/>
      <c r="Q9" s="75"/>
      <c r="R9" s="75"/>
      <c r="S9" s="75">
        <f>S10</f>
        <v>46971</v>
      </c>
      <c r="T9" s="75"/>
      <c r="U9" s="75"/>
      <c r="V9" s="75"/>
      <c r="W9" s="75"/>
      <c r="X9" s="75"/>
      <c r="Y9" s="75"/>
      <c r="Z9" s="77"/>
      <c r="AB9" s="45"/>
    </row>
    <row r="10" spans="1:28" s="1" customFormat="1" ht="18.5" x14ac:dyDescent="0.25">
      <c r="A10" s="42">
        <f>$A$1-(WEEKDAY($A$1,1)-(день_начала-1))-IF((WEEKDAY($A$1,1)-(день_начала-1))&lt;=0,7,0)+1</f>
        <v>46965</v>
      </c>
      <c r="B10" s="26"/>
      <c r="C10" s="43">
        <f>A10+1</f>
        <v>46966</v>
      </c>
      <c r="D10" s="25"/>
      <c r="E10" s="43">
        <f>C10+1</f>
        <v>46967</v>
      </c>
      <c r="F10" s="25"/>
      <c r="G10" s="43">
        <f>E10+1</f>
        <v>46968</v>
      </c>
      <c r="H10" s="25"/>
      <c r="I10" s="43">
        <f>G10+1</f>
        <v>46969</v>
      </c>
      <c r="J10" s="25"/>
      <c r="K10" s="63">
        <f>I10+1</f>
        <v>46970</v>
      </c>
      <c r="L10" s="64"/>
      <c r="M10" s="65"/>
      <c r="N10" s="65"/>
      <c r="O10" s="65"/>
      <c r="P10" s="65"/>
      <c r="Q10" s="65"/>
      <c r="R10" s="66"/>
      <c r="S10" s="54">
        <f>K10+1</f>
        <v>46971</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46972</v>
      </c>
      <c r="B16" s="26"/>
      <c r="C16" s="43">
        <f>A16+1</f>
        <v>46973</v>
      </c>
      <c r="D16" s="25"/>
      <c r="E16" s="43">
        <f>C16+1</f>
        <v>46974</v>
      </c>
      <c r="F16" s="25"/>
      <c r="G16" s="43">
        <f>E16+1</f>
        <v>46975</v>
      </c>
      <c r="H16" s="25"/>
      <c r="I16" s="43">
        <f>G16+1</f>
        <v>46976</v>
      </c>
      <c r="J16" s="25"/>
      <c r="K16" s="63">
        <f>I16+1</f>
        <v>46977</v>
      </c>
      <c r="L16" s="64"/>
      <c r="M16" s="65"/>
      <c r="N16" s="65"/>
      <c r="O16" s="65"/>
      <c r="P16" s="65"/>
      <c r="Q16" s="65"/>
      <c r="R16" s="66"/>
      <c r="S16" s="54">
        <f>K16+1</f>
        <v>46978</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46979</v>
      </c>
      <c r="B22" s="26"/>
      <c r="C22" s="43">
        <f>A22+1</f>
        <v>46980</v>
      </c>
      <c r="D22" s="25"/>
      <c r="E22" s="43">
        <f>C22+1</f>
        <v>46981</v>
      </c>
      <c r="F22" s="25"/>
      <c r="G22" s="43">
        <f>E22+1</f>
        <v>46982</v>
      </c>
      <c r="H22" s="25"/>
      <c r="I22" s="43">
        <f>G22+1</f>
        <v>46983</v>
      </c>
      <c r="J22" s="25"/>
      <c r="K22" s="63">
        <f>I22+1</f>
        <v>46984</v>
      </c>
      <c r="L22" s="64"/>
      <c r="M22" s="65"/>
      <c r="N22" s="65"/>
      <c r="O22" s="65"/>
      <c r="P22" s="65"/>
      <c r="Q22" s="65"/>
      <c r="R22" s="66"/>
      <c r="S22" s="54">
        <f>K22+1</f>
        <v>46985</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46986</v>
      </c>
      <c r="B28" s="26"/>
      <c r="C28" s="43">
        <f>A28+1</f>
        <v>46987</v>
      </c>
      <c r="D28" s="25"/>
      <c r="E28" s="43">
        <f>C28+1</f>
        <v>46988</v>
      </c>
      <c r="F28" s="25"/>
      <c r="G28" s="43">
        <f>E28+1</f>
        <v>46989</v>
      </c>
      <c r="H28" s="25"/>
      <c r="I28" s="43">
        <f>G28+1</f>
        <v>46990</v>
      </c>
      <c r="J28" s="25"/>
      <c r="K28" s="63">
        <f>I28+1</f>
        <v>46991</v>
      </c>
      <c r="L28" s="64"/>
      <c r="M28" s="65"/>
      <c r="N28" s="65"/>
      <c r="O28" s="65"/>
      <c r="P28" s="65"/>
      <c r="Q28" s="65"/>
      <c r="R28" s="66"/>
      <c r="S28" s="54">
        <f>K28+1</f>
        <v>46992</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46993</v>
      </c>
      <c r="B34" s="26"/>
      <c r="C34" s="43">
        <f>A34+1</f>
        <v>46994</v>
      </c>
      <c r="D34" s="25"/>
      <c r="E34" s="43">
        <f>C34+1</f>
        <v>46995</v>
      </c>
      <c r="F34" s="25"/>
      <c r="G34" s="43">
        <f>E34+1</f>
        <v>46996</v>
      </c>
      <c r="H34" s="25"/>
      <c r="I34" s="43">
        <f>G34+1</f>
        <v>46997</v>
      </c>
      <c r="J34" s="25"/>
      <c r="K34" s="63">
        <f>I34+1</f>
        <v>46998</v>
      </c>
      <c r="L34" s="64"/>
      <c r="M34" s="65"/>
      <c r="N34" s="65"/>
      <c r="O34" s="65"/>
      <c r="P34" s="65"/>
      <c r="Q34" s="65"/>
      <c r="R34" s="66"/>
      <c r="S34" s="54">
        <f>K34+1</f>
        <v>46999</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47000</v>
      </c>
      <c r="B40" s="26"/>
      <c r="C40" s="43">
        <f>A40+1</f>
        <v>47001</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B45"/>
  <sheetViews>
    <sheetView showGridLines="0" workbookViewId="0">
      <selection activeCell="AB2" sqref="AB2"/>
    </sheetView>
  </sheetViews>
  <sheetFormatPr defaultRowHeight="12.5" x14ac:dyDescent="0.25"/>
  <cols>
    <col min="1" max="1" width="4.81640625" customWidth="1"/>
    <col min="2" max="2" width="14.7265625" customWidth="1"/>
    <col min="3" max="3" width="4.81640625" customWidth="1"/>
    <col min="4" max="4" width="14.7265625" customWidth="1"/>
    <col min="5" max="5" width="4.81640625" customWidth="1"/>
    <col min="6" max="6" width="14.7265625" customWidth="1"/>
    <col min="7" max="7" width="4.81640625" customWidth="1"/>
    <col min="8" max="8" width="14.7265625" customWidth="1"/>
    <col min="9" max="9" width="4.81640625" customWidth="1"/>
    <col min="10" max="10" width="14.7265625" customWidth="1"/>
    <col min="11" max="17" width="2.453125" customWidth="1"/>
    <col min="18" max="18" width="1.54296875" customWidth="1"/>
    <col min="19" max="25" width="2.453125" customWidth="1"/>
    <col min="26" max="26" width="1.54296875" customWidth="1"/>
  </cols>
  <sheetData>
    <row r="1" spans="1:28" s="3" customFormat="1" ht="15" customHeight="1" x14ac:dyDescent="0.2">
      <c r="A1" s="73">
        <f>DATE(Настройка!D5,Настройка!D7+8,1)</f>
        <v>46997</v>
      </c>
      <c r="B1" s="73"/>
      <c r="C1" s="73"/>
      <c r="D1" s="73"/>
      <c r="E1" s="73"/>
      <c r="F1" s="73"/>
      <c r="G1" s="73"/>
      <c r="H1" s="73"/>
      <c r="I1" s="39"/>
      <c r="J1" s="39"/>
      <c r="K1" s="76">
        <f>DATE(YEAR(A1),MONTH(A1)-1,1)</f>
        <v>46966</v>
      </c>
      <c r="L1" s="76"/>
      <c r="M1" s="76"/>
      <c r="N1" s="76"/>
      <c r="O1" s="76"/>
      <c r="P1" s="76"/>
      <c r="Q1" s="76"/>
      <c r="S1" s="76">
        <f>DATE(YEAR(A1),MONTH(A1)+1,1)</f>
        <v>47027</v>
      </c>
      <c r="T1" s="76"/>
      <c r="U1" s="76"/>
      <c r="V1" s="76"/>
      <c r="W1" s="76"/>
      <c r="X1" s="76"/>
      <c r="Y1" s="76"/>
    </row>
    <row r="2" spans="1:28" s="3" customFormat="1" ht="11.25" customHeight="1" x14ac:dyDescent="0.3">
      <c r="A2" s="73"/>
      <c r="B2" s="73"/>
      <c r="C2" s="73"/>
      <c r="D2" s="73"/>
      <c r="E2" s="73"/>
      <c r="F2" s="73"/>
      <c r="G2" s="73"/>
      <c r="H2" s="73"/>
      <c r="I2" s="39"/>
      <c r="J2" s="39"/>
      <c r="K2" s="32" t="str">
        <f>INDEX({"Вс";"Пн";"Вт";"Ср";"Чт";"Пт";"Сб"},1+MOD(день_начала+1-2,7))</f>
        <v>Пн</v>
      </c>
      <c r="L2" s="32" t="str">
        <f>INDEX({"Вс";"Пн";"Вт";"Ср";"Чт";"Пт";"Сб"},1+MOD(день_начала+2-2,7))</f>
        <v>Вт</v>
      </c>
      <c r="M2" s="32" t="str">
        <f>INDEX({"Вс";"Пн";"Вт";"Ср";"Чт";"Пт";"Сб"},1+MOD(день_начала+3-2,7))</f>
        <v>Ср</v>
      </c>
      <c r="N2" s="32" t="str">
        <f>INDEX({"Вс";"Пн";"Вт";"Ср";"Чт";"Пт";"Сб"},1+MOD(день_начала+4-2,7))</f>
        <v>Чт</v>
      </c>
      <c r="O2" s="32" t="str">
        <f>INDEX({"Вс";"Пн";"Вт";"Ср";"Чт";"Пт";"Сб"},1+MOD(день_начала+5-2,7))</f>
        <v>Пт</v>
      </c>
      <c r="P2" s="32" t="str">
        <f>INDEX({"Вс";"Пн";"Вт";"Ср";"Чт";"Пт";"Сб"},1+MOD(день_начала+6-2,7))</f>
        <v>Сб</v>
      </c>
      <c r="Q2" s="32" t="str">
        <f>INDEX({"Вс";"Пн";"Вт";"Ср";"Чт";"Пт";"Сб"},1+MOD(день_начала+7-2,7))</f>
        <v>Вс</v>
      </c>
      <c r="S2" s="32" t="str">
        <f>INDEX({"Вс";"Пн";"Вт";"Ср";"Чт";"Пт";"Сб"},1+MOD(день_начала+1-2,7))</f>
        <v>Пн</v>
      </c>
      <c r="T2" s="32" t="str">
        <f>INDEX({"Вс";"Пн";"Вт";"Ср";"Чт";"Пт";"Сб"},1+MOD(день_начала+2-2,7))</f>
        <v>Вт</v>
      </c>
      <c r="U2" s="32" t="str">
        <f>INDEX({"Вс";"Пн";"Вт";"Ср";"Чт";"Пт";"Сб"},1+MOD(день_начала+3-2,7))</f>
        <v>Ср</v>
      </c>
      <c r="V2" s="32" t="str">
        <f>INDEX({"Вс";"Пн";"Вт";"Ср";"Чт";"Пт";"Сб"},1+MOD(день_начала+4-2,7))</f>
        <v>Чт</v>
      </c>
      <c r="W2" s="32" t="str">
        <f>INDEX({"Вс";"Пн";"Вт";"Ср";"Чт";"Пт";"Сб"},1+MOD(день_начала+5-2,7))</f>
        <v>Пт</v>
      </c>
      <c r="X2" s="32" t="str">
        <f>INDEX({"Вс";"Пн";"Вт";"Ср";"Чт";"Пт";"Сб"},1+MOD(день_начала+6-2,7))</f>
        <v>Сб</v>
      </c>
      <c r="Y2" s="32" t="str">
        <f>INDEX({"Вс";"Пн";"Вт";"Ср";"Чт";"Пт";"Сб"},1+MOD(день_начала+7-2,7))</f>
        <v>Вс</v>
      </c>
    </row>
    <row r="3" spans="1:28" s="4" customFormat="1" ht="9" customHeight="1" x14ac:dyDescent="0.2">
      <c r="A3" s="73"/>
      <c r="B3" s="73"/>
      <c r="C3" s="73"/>
      <c r="D3" s="73"/>
      <c r="E3" s="73"/>
      <c r="F3" s="73"/>
      <c r="G3" s="73"/>
      <c r="H3" s="73"/>
      <c r="I3" s="39"/>
      <c r="J3" s="39"/>
      <c r="K3" s="44" t="str">
        <f t="shared" ref="K3:Q8" si="0">IF(MONTH($K$1)&lt;&gt;MONTH($K$1-(WEEKDAY($K$1,1)-(день_начала-1))-IF((WEEKDAY($K$1,1)-(день_начала-1))&lt;=0,7,0)+(ROW(K3)-ROW($K$3))*7+(COLUMN(K3)-COLUMN($K$3)+1)),"",$K$1-(WEEKDAY($K$1,1)-(день_начала-1))-IF((WEEKDAY($K$1,1)-(день_начала-1))&lt;=0,7,0)+(ROW(K3)-ROW($K$3))*7+(COLUMN(K3)-COLUMN($K$3)+1))</f>
        <v/>
      </c>
      <c r="L3" s="44">
        <f t="shared" si="0"/>
        <v>46966</v>
      </c>
      <c r="M3" s="44">
        <f t="shared" si="0"/>
        <v>46967</v>
      </c>
      <c r="N3" s="44">
        <f t="shared" si="0"/>
        <v>46968</v>
      </c>
      <c r="O3" s="44">
        <f t="shared" si="0"/>
        <v>46969</v>
      </c>
      <c r="P3" s="44">
        <f t="shared" si="0"/>
        <v>46970</v>
      </c>
      <c r="Q3" s="44">
        <f t="shared" si="0"/>
        <v>46971</v>
      </c>
      <c r="R3" s="3"/>
      <c r="S3" s="44" t="str">
        <f t="shared" ref="S3:Y8" si="1">IF(MONTH($S$1)&lt;&gt;MONTH($S$1-(WEEKDAY($S$1,1)-(день_начала-1))-IF((WEEKDAY($S$1,1)-(день_начала-1))&lt;=0,7,0)+(ROW(S3)-ROW($S$3))*7+(COLUMN(S3)-COLUMN($S$3)+1)),"",$S$1-(WEEKDAY($S$1,1)-(день_начала-1))-IF((WEEKDAY($S$1,1)-(день_начала-1))&lt;=0,7,0)+(ROW(S3)-ROW($S$3))*7+(COLUMN(S3)-COLUMN($S$3)+1))</f>
        <v/>
      </c>
      <c r="T3" s="44" t="str">
        <f t="shared" si="1"/>
        <v/>
      </c>
      <c r="U3" s="44" t="str">
        <f t="shared" si="1"/>
        <v/>
      </c>
      <c r="V3" s="44" t="str">
        <f t="shared" si="1"/>
        <v/>
      </c>
      <c r="W3" s="44" t="str">
        <f t="shared" si="1"/>
        <v/>
      </c>
      <c r="X3" s="44" t="str">
        <f t="shared" si="1"/>
        <v/>
      </c>
      <c r="Y3" s="44">
        <f t="shared" si="1"/>
        <v>47027</v>
      </c>
    </row>
    <row r="4" spans="1:28" s="4" customFormat="1" ht="9" customHeight="1" x14ac:dyDescent="0.2">
      <c r="A4" s="73"/>
      <c r="B4" s="73"/>
      <c r="C4" s="73"/>
      <c r="D4" s="73"/>
      <c r="E4" s="73"/>
      <c r="F4" s="73"/>
      <c r="G4" s="73"/>
      <c r="H4" s="73"/>
      <c r="I4" s="39"/>
      <c r="J4" s="39"/>
      <c r="K4" s="44">
        <f t="shared" si="0"/>
        <v>46972</v>
      </c>
      <c r="L4" s="44">
        <f t="shared" si="0"/>
        <v>46973</v>
      </c>
      <c r="M4" s="44">
        <f t="shared" si="0"/>
        <v>46974</v>
      </c>
      <c r="N4" s="44">
        <f t="shared" si="0"/>
        <v>46975</v>
      </c>
      <c r="O4" s="44">
        <f t="shared" si="0"/>
        <v>46976</v>
      </c>
      <c r="P4" s="44">
        <f t="shared" si="0"/>
        <v>46977</v>
      </c>
      <c r="Q4" s="44">
        <f t="shared" si="0"/>
        <v>46978</v>
      </c>
      <c r="R4" s="3"/>
      <c r="S4" s="44">
        <f t="shared" si="1"/>
        <v>47028</v>
      </c>
      <c r="T4" s="44">
        <f t="shared" si="1"/>
        <v>47029</v>
      </c>
      <c r="U4" s="44">
        <f t="shared" si="1"/>
        <v>47030</v>
      </c>
      <c r="V4" s="44">
        <f t="shared" si="1"/>
        <v>47031</v>
      </c>
      <c r="W4" s="44">
        <f t="shared" si="1"/>
        <v>47032</v>
      </c>
      <c r="X4" s="44">
        <f t="shared" si="1"/>
        <v>47033</v>
      </c>
      <c r="Y4" s="44">
        <f t="shared" si="1"/>
        <v>47034</v>
      </c>
    </row>
    <row r="5" spans="1:28" s="4" customFormat="1" ht="9" customHeight="1" x14ac:dyDescent="0.2">
      <c r="A5" s="73"/>
      <c r="B5" s="73"/>
      <c r="C5" s="73"/>
      <c r="D5" s="73"/>
      <c r="E5" s="73"/>
      <c r="F5" s="73"/>
      <c r="G5" s="73"/>
      <c r="H5" s="73"/>
      <c r="I5" s="39"/>
      <c r="J5" s="39"/>
      <c r="K5" s="44">
        <f t="shared" si="0"/>
        <v>46979</v>
      </c>
      <c r="L5" s="44">
        <f t="shared" si="0"/>
        <v>46980</v>
      </c>
      <c r="M5" s="44">
        <f t="shared" si="0"/>
        <v>46981</v>
      </c>
      <c r="N5" s="44">
        <f t="shared" si="0"/>
        <v>46982</v>
      </c>
      <c r="O5" s="44">
        <f t="shared" si="0"/>
        <v>46983</v>
      </c>
      <c r="P5" s="44">
        <f t="shared" si="0"/>
        <v>46984</v>
      </c>
      <c r="Q5" s="44">
        <f t="shared" si="0"/>
        <v>46985</v>
      </c>
      <c r="R5" s="3"/>
      <c r="S5" s="44">
        <f t="shared" si="1"/>
        <v>47035</v>
      </c>
      <c r="T5" s="44">
        <f t="shared" si="1"/>
        <v>47036</v>
      </c>
      <c r="U5" s="44">
        <f t="shared" si="1"/>
        <v>47037</v>
      </c>
      <c r="V5" s="44">
        <f t="shared" si="1"/>
        <v>47038</v>
      </c>
      <c r="W5" s="44">
        <f t="shared" si="1"/>
        <v>47039</v>
      </c>
      <c r="X5" s="44">
        <f t="shared" si="1"/>
        <v>47040</v>
      </c>
      <c r="Y5" s="44">
        <f t="shared" si="1"/>
        <v>47041</v>
      </c>
    </row>
    <row r="6" spans="1:28" s="4" customFormat="1" ht="9" customHeight="1" x14ac:dyDescent="0.2">
      <c r="A6" s="73"/>
      <c r="B6" s="73"/>
      <c r="C6" s="73"/>
      <c r="D6" s="73"/>
      <c r="E6" s="73"/>
      <c r="F6" s="73"/>
      <c r="G6" s="73"/>
      <c r="H6" s="73"/>
      <c r="I6" s="39"/>
      <c r="J6" s="39"/>
      <c r="K6" s="44">
        <f t="shared" si="0"/>
        <v>46986</v>
      </c>
      <c r="L6" s="44">
        <f t="shared" si="0"/>
        <v>46987</v>
      </c>
      <c r="M6" s="44">
        <f t="shared" si="0"/>
        <v>46988</v>
      </c>
      <c r="N6" s="44">
        <f t="shared" si="0"/>
        <v>46989</v>
      </c>
      <c r="O6" s="44">
        <f t="shared" si="0"/>
        <v>46990</v>
      </c>
      <c r="P6" s="44">
        <f t="shared" si="0"/>
        <v>46991</v>
      </c>
      <c r="Q6" s="44">
        <f t="shared" si="0"/>
        <v>46992</v>
      </c>
      <c r="R6" s="3"/>
      <c r="S6" s="44">
        <f t="shared" si="1"/>
        <v>47042</v>
      </c>
      <c r="T6" s="44">
        <f t="shared" si="1"/>
        <v>47043</v>
      </c>
      <c r="U6" s="44">
        <f t="shared" si="1"/>
        <v>47044</v>
      </c>
      <c r="V6" s="44">
        <f t="shared" si="1"/>
        <v>47045</v>
      </c>
      <c r="W6" s="44">
        <f t="shared" si="1"/>
        <v>47046</v>
      </c>
      <c r="X6" s="44">
        <f t="shared" si="1"/>
        <v>47047</v>
      </c>
      <c r="Y6" s="44">
        <f t="shared" si="1"/>
        <v>47048</v>
      </c>
    </row>
    <row r="7" spans="1:28" s="4" customFormat="1" ht="9" customHeight="1" x14ac:dyDescent="0.2">
      <c r="A7" s="73"/>
      <c r="B7" s="73"/>
      <c r="C7" s="73"/>
      <c r="D7" s="73"/>
      <c r="E7" s="73"/>
      <c r="F7" s="73"/>
      <c r="G7" s="73"/>
      <c r="H7" s="73"/>
      <c r="I7" s="39"/>
      <c r="J7" s="39"/>
      <c r="K7" s="44">
        <f t="shared" si="0"/>
        <v>46993</v>
      </c>
      <c r="L7" s="44">
        <f t="shared" si="0"/>
        <v>46994</v>
      </c>
      <c r="M7" s="44">
        <f t="shared" si="0"/>
        <v>46995</v>
      </c>
      <c r="N7" s="44">
        <f t="shared" si="0"/>
        <v>46996</v>
      </c>
      <c r="O7" s="44" t="str">
        <f t="shared" si="0"/>
        <v/>
      </c>
      <c r="P7" s="44" t="str">
        <f t="shared" si="0"/>
        <v/>
      </c>
      <c r="Q7" s="44" t="str">
        <f t="shared" si="0"/>
        <v/>
      </c>
      <c r="R7" s="3"/>
      <c r="S7" s="44">
        <f t="shared" si="1"/>
        <v>47049</v>
      </c>
      <c r="T7" s="44">
        <f t="shared" si="1"/>
        <v>47050</v>
      </c>
      <c r="U7" s="44">
        <f t="shared" si="1"/>
        <v>47051</v>
      </c>
      <c r="V7" s="44">
        <f t="shared" si="1"/>
        <v>47052</v>
      </c>
      <c r="W7" s="44">
        <f t="shared" si="1"/>
        <v>47053</v>
      </c>
      <c r="X7" s="44">
        <f t="shared" si="1"/>
        <v>47054</v>
      </c>
      <c r="Y7" s="44">
        <f t="shared" si="1"/>
        <v>47055</v>
      </c>
    </row>
    <row r="8" spans="1:28" s="5" customFormat="1" ht="9" customHeight="1" x14ac:dyDescent="0.25">
      <c r="A8" s="40"/>
      <c r="B8" s="40"/>
      <c r="C8" s="40"/>
      <c r="D8" s="40"/>
      <c r="E8" s="40"/>
      <c r="F8" s="40"/>
      <c r="G8" s="40"/>
      <c r="H8" s="40"/>
      <c r="I8" s="41"/>
      <c r="J8" s="41"/>
      <c r="K8" s="44" t="str">
        <f t="shared" si="0"/>
        <v/>
      </c>
      <c r="L8" s="44" t="str">
        <f t="shared" si="0"/>
        <v/>
      </c>
      <c r="M8" s="44" t="str">
        <f t="shared" si="0"/>
        <v/>
      </c>
      <c r="N8" s="44" t="str">
        <f t="shared" si="0"/>
        <v/>
      </c>
      <c r="O8" s="44" t="str">
        <f t="shared" si="0"/>
        <v/>
      </c>
      <c r="P8" s="44" t="str">
        <f t="shared" si="0"/>
        <v/>
      </c>
      <c r="Q8" s="44" t="str">
        <f t="shared" si="0"/>
        <v/>
      </c>
      <c r="R8" s="33"/>
      <c r="S8" s="44">
        <f t="shared" si="1"/>
        <v>47056</v>
      </c>
      <c r="T8" s="44">
        <f t="shared" si="1"/>
        <v>47057</v>
      </c>
      <c r="U8" s="44" t="str">
        <f t="shared" si="1"/>
        <v/>
      </c>
      <c r="V8" s="44" t="str">
        <f t="shared" si="1"/>
        <v/>
      </c>
      <c r="W8" s="44" t="str">
        <f t="shared" si="1"/>
        <v/>
      </c>
      <c r="X8" s="44" t="str">
        <f t="shared" si="1"/>
        <v/>
      </c>
      <c r="Y8" s="44" t="str">
        <f t="shared" si="1"/>
        <v/>
      </c>
      <c r="Z8" s="34"/>
    </row>
    <row r="9" spans="1:28" s="1" customFormat="1" ht="21" customHeight="1" x14ac:dyDescent="0.25">
      <c r="A9" s="74">
        <f>A10</f>
        <v>46993</v>
      </c>
      <c r="B9" s="75"/>
      <c r="C9" s="75">
        <f>C10</f>
        <v>46994</v>
      </c>
      <c r="D9" s="75"/>
      <c r="E9" s="75">
        <f>E10</f>
        <v>46995</v>
      </c>
      <c r="F9" s="75"/>
      <c r="G9" s="75">
        <f>G10</f>
        <v>46996</v>
      </c>
      <c r="H9" s="75"/>
      <c r="I9" s="75">
        <f>I10</f>
        <v>46997</v>
      </c>
      <c r="J9" s="75"/>
      <c r="K9" s="75">
        <f>K10</f>
        <v>46998</v>
      </c>
      <c r="L9" s="75"/>
      <c r="M9" s="75"/>
      <c r="N9" s="75"/>
      <c r="O9" s="75"/>
      <c r="P9" s="75"/>
      <c r="Q9" s="75"/>
      <c r="R9" s="75"/>
      <c r="S9" s="75">
        <f>S10</f>
        <v>46999</v>
      </c>
      <c r="T9" s="75"/>
      <c r="U9" s="75"/>
      <c r="V9" s="75"/>
      <c r="W9" s="75"/>
      <c r="X9" s="75"/>
      <c r="Y9" s="75"/>
      <c r="Z9" s="77"/>
      <c r="AB9" s="45"/>
    </row>
    <row r="10" spans="1:28" s="1" customFormat="1" ht="18.5" x14ac:dyDescent="0.25">
      <c r="A10" s="42">
        <f>$A$1-(WEEKDAY($A$1,1)-(день_начала-1))-IF((WEEKDAY($A$1,1)-(день_начала-1))&lt;=0,7,0)+1</f>
        <v>46993</v>
      </c>
      <c r="B10" s="26"/>
      <c r="C10" s="43">
        <f>A10+1</f>
        <v>46994</v>
      </c>
      <c r="D10" s="25"/>
      <c r="E10" s="43">
        <f>C10+1</f>
        <v>46995</v>
      </c>
      <c r="F10" s="25"/>
      <c r="G10" s="43">
        <f>E10+1</f>
        <v>46996</v>
      </c>
      <c r="H10" s="25"/>
      <c r="I10" s="43">
        <f>G10+1</f>
        <v>46997</v>
      </c>
      <c r="J10" s="25"/>
      <c r="K10" s="63">
        <f>I10+1</f>
        <v>46998</v>
      </c>
      <c r="L10" s="64"/>
      <c r="M10" s="65"/>
      <c r="N10" s="65"/>
      <c r="O10" s="65"/>
      <c r="P10" s="65"/>
      <c r="Q10" s="65"/>
      <c r="R10" s="66"/>
      <c r="S10" s="54">
        <f>K10+1</f>
        <v>46999</v>
      </c>
      <c r="T10" s="55"/>
      <c r="U10" s="56"/>
      <c r="V10" s="56"/>
      <c r="W10" s="56"/>
      <c r="X10" s="56"/>
      <c r="Y10" s="56"/>
      <c r="Z10" s="57"/>
    </row>
    <row r="11" spans="1:28" s="1" customFormat="1" x14ac:dyDescent="0.25">
      <c r="A11" s="51"/>
      <c r="B11" s="52"/>
      <c r="C11" s="49"/>
      <c r="D11" s="50"/>
      <c r="E11" s="49"/>
      <c r="F11" s="50"/>
      <c r="G11" s="49"/>
      <c r="H11" s="50"/>
      <c r="I11" s="49"/>
      <c r="J11" s="50"/>
      <c r="K11" s="49"/>
      <c r="L11" s="67"/>
      <c r="M11" s="67"/>
      <c r="N11" s="67"/>
      <c r="O11" s="67"/>
      <c r="P11" s="67"/>
      <c r="Q11" s="67"/>
      <c r="R11" s="50"/>
      <c r="S11" s="51"/>
      <c r="T11" s="52"/>
      <c r="U11" s="52"/>
      <c r="V11" s="52"/>
      <c r="W11" s="52"/>
      <c r="X11" s="52"/>
      <c r="Y11" s="52"/>
      <c r="Z11" s="53"/>
    </row>
    <row r="12" spans="1:28" s="1" customFormat="1" x14ac:dyDescent="0.25">
      <c r="A12" s="51"/>
      <c r="B12" s="52"/>
      <c r="C12" s="49"/>
      <c r="D12" s="50"/>
      <c r="E12" s="49"/>
      <c r="F12" s="50"/>
      <c r="G12" s="49"/>
      <c r="H12" s="50"/>
      <c r="I12" s="49"/>
      <c r="J12" s="50"/>
      <c r="K12" s="49"/>
      <c r="L12" s="67"/>
      <c r="M12" s="67"/>
      <c r="N12" s="67"/>
      <c r="O12" s="67"/>
      <c r="P12" s="67"/>
      <c r="Q12" s="67"/>
      <c r="R12" s="50"/>
      <c r="S12" s="51"/>
      <c r="T12" s="52"/>
      <c r="U12" s="52"/>
      <c r="V12" s="52"/>
      <c r="W12" s="52"/>
      <c r="X12" s="52"/>
      <c r="Y12" s="52"/>
      <c r="Z12" s="53"/>
    </row>
    <row r="13" spans="1:28" s="1" customFormat="1" x14ac:dyDescent="0.25">
      <c r="A13" s="51"/>
      <c r="B13" s="52"/>
      <c r="C13" s="49"/>
      <c r="D13" s="50"/>
      <c r="E13" s="49"/>
      <c r="F13" s="50"/>
      <c r="G13" s="49"/>
      <c r="H13" s="50"/>
      <c r="I13" s="49"/>
      <c r="J13" s="50"/>
      <c r="K13" s="49"/>
      <c r="L13" s="67"/>
      <c r="M13" s="67"/>
      <c r="N13" s="67"/>
      <c r="O13" s="67"/>
      <c r="P13" s="67"/>
      <c r="Q13" s="67"/>
      <c r="R13" s="50"/>
      <c r="S13" s="51"/>
      <c r="T13" s="52"/>
      <c r="U13" s="52"/>
      <c r="V13" s="52"/>
      <c r="W13" s="52"/>
      <c r="X13" s="52"/>
      <c r="Y13" s="52"/>
      <c r="Z13" s="53"/>
    </row>
    <row r="14" spans="1:28" s="1" customFormat="1" x14ac:dyDescent="0.25">
      <c r="A14" s="51"/>
      <c r="B14" s="52"/>
      <c r="C14" s="49"/>
      <c r="D14" s="50"/>
      <c r="E14" s="49"/>
      <c r="F14" s="50"/>
      <c r="G14" s="49"/>
      <c r="H14" s="50"/>
      <c r="I14" s="49"/>
      <c r="J14" s="50"/>
      <c r="K14" s="49"/>
      <c r="L14" s="67"/>
      <c r="M14" s="67"/>
      <c r="N14" s="67"/>
      <c r="O14" s="67"/>
      <c r="P14" s="67"/>
      <c r="Q14" s="67"/>
      <c r="R14" s="50"/>
      <c r="S14" s="51"/>
      <c r="T14" s="52"/>
      <c r="U14" s="52"/>
      <c r="V14" s="52"/>
      <c r="W14" s="52"/>
      <c r="X14" s="52"/>
      <c r="Y14" s="52"/>
      <c r="Z14" s="53"/>
    </row>
    <row r="15" spans="1:28" s="2" customFormat="1" ht="13.15" customHeight="1" x14ac:dyDescent="0.25">
      <c r="A15" s="60"/>
      <c r="B15" s="61"/>
      <c r="C15" s="58"/>
      <c r="D15" s="59"/>
      <c r="E15" s="58"/>
      <c r="F15" s="59"/>
      <c r="G15" s="58"/>
      <c r="H15" s="59"/>
      <c r="I15" s="58"/>
      <c r="J15" s="59"/>
      <c r="K15" s="58"/>
      <c r="L15" s="68"/>
      <c r="M15" s="68"/>
      <c r="N15" s="68"/>
      <c r="O15" s="68"/>
      <c r="P15" s="68"/>
      <c r="Q15" s="68"/>
      <c r="R15" s="59"/>
      <c r="S15" s="60"/>
      <c r="T15" s="61"/>
      <c r="U15" s="61"/>
      <c r="V15" s="61"/>
      <c r="W15" s="61"/>
      <c r="X15" s="61"/>
      <c r="Y15" s="61"/>
      <c r="Z15" s="62"/>
      <c r="AA15" s="1"/>
    </row>
    <row r="16" spans="1:28" s="1" customFormat="1" ht="18.5" x14ac:dyDescent="0.25">
      <c r="A16" s="42">
        <f>S10+1</f>
        <v>47000</v>
      </c>
      <c r="B16" s="26"/>
      <c r="C16" s="43">
        <f>A16+1</f>
        <v>47001</v>
      </c>
      <c r="D16" s="25"/>
      <c r="E16" s="43">
        <f>C16+1</f>
        <v>47002</v>
      </c>
      <c r="F16" s="25"/>
      <c r="G16" s="43">
        <f>E16+1</f>
        <v>47003</v>
      </c>
      <c r="H16" s="25"/>
      <c r="I16" s="43">
        <f>G16+1</f>
        <v>47004</v>
      </c>
      <c r="J16" s="25"/>
      <c r="K16" s="63">
        <f>I16+1</f>
        <v>47005</v>
      </c>
      <c r="L16" s="64"/>
      <c r="M16" s="65"/>
      <c r="N16" s="65"/>
      <c r="O16" s="65"/>
      <c r="P16" s="65"/>
      <c r="Q16" s="65"/>
      <c r="R16" s="66"/>
      <c r="S16" s="54">
        <f>K16+1</f>
        <v>47006</v>
      </c>
      <c r="T16" s="55"/>
      <c r="U16" s="56"/>
      <c r="V16" s="56"/>
      <c r="W16" s="56"/>
      <c r="X16" s="56"/>
      <c r="Y16" s="56"/>
      <c r="Z16" s="57"/>
    </row>
    <row r="17" spans="1:27" s="1" customFormat="1" x14ac:dyDescent="0.25">
      <c r="A17" s="51"/>
      <c r="B17" s="52"/>
      <c r="C17" s="49"/>
      <c r="D17" s="50"/>
      <c r="E17" s="49"/>
      <c r="F17" s="50"/>
      <c r="G17" s="49"/>
      <c r="H17" s="50"/>
      <c r="I17" s="49"/>
      <c r="J17" s="50"/>
      <c r="K17" s="49"/>
      <c r="L17" s="67"/>
      <c r="M17" s="67"/>
      <c r="N17" s="67"/>
      <c r="O17" s="67"/>
      <c r="P17" s="67"/>
      <c r="Q17" s="67"/>
      <c r="R17" s="50"/>
      <c r="S17" s="51"/>
      <c r="T17" s="52"/>
      <c r="U17" s="52"/>
      <c r="V17" s="52"/>
      <c r="W17" s="52"/>
      <c r="X17" s="52"/>
      <c r="Y17" s="52"/>
      <c r="Z17" s="53"/>
    </row>
    <row r="18" spans="1:27" s="1" customFormat="1" x14ac:dyDescent="0.25">
      <c r="A18" s="51"/>
      <c r="B18" s="52"/>
      <c r="C18" s="49"/>
      <c r="D18" s="50"/>
      <c r="E18" s="49"/>
      <c r="F18" s="50"/>
      <c r="G18" s="49"/>
      <c r="H18" s="50"/>
      <c r="I18" s="49"/>
      <c r="J18" s="50"/>
      <c r="K18" s="49"/>
      <c r="L18" s="67"/>
      <c r="M18" s="67"/>
      <c r="N18" s="67"/>
      <c r="O18" s="67"/>
      <c r="P18" s="67"/>
      <c r="Q18" s="67"/>
      <c r="R18" s="50"/>
      <c r="S18" s="51"/>
      <c r="T18" s="52"/>
      <c r="U18" s="52"/>
      <c r="V18" s="52"/>
      <c r="W18" s="52"/>
      <c r="X18" s="52"/>
      <c r="Y18" s="52"/>
      <c r="Z18" s="53"/>
    </row>
    <row r="19" spans="1:27" s="1" customFormat="1" x14ac:dyDescent="0.25">
      <c r="A19" s="51"/>
      <c r="B19" s="52"/>
      <c r="C19" s="49"/>
      <c r="D19" s="50"/>
      <c r="E19" s="49"/>
      <c r="F19" s="50"/>
      <c r="G19" s="49"/>
      <c r="H19" s="50"/>
      <c r="I19" s="49"/>
      <c r="J19" s="50"/>
      <c r="K19" s="49"/>
      <c r="L19" s="67"/>
      <c r="M19" s="67"/>
      <c r="N19" s="67"/>
      <c r="O19" s="67"/>
      <c r="P19" s="67"/>
      <c r="Q19" s="67"/>
      <c r="R19" s="50"/>
      <c r="S19" s="51"/>
      <c r="T19" s="52"/>
      <c r="U19" s="52"/>
      <c r="V19" s="52"/>
      <c r="W19" s="52"/>
      <c r="X19" s="52"/>
      <c r="Y19" s="52"/>
      <c r="Z19" s="53"/>
    </row>
    <row r="20" spans="1:27" s="1" customFormat="1" x14ac:dyDescent="0.25">
      <c r="A20" s="51"/>
      <c r="B20" s="52"/>
      <c r="C20" s="49"/>
      <c r="D20" s="50"/>
      <c r="E20" s="49"/>
      <c r="F20" s="50"/>
      <c r="G20" s="49"/>
      <c r="H20" s="50"/>
      <c r="I20" s="49"/>
      <c r="J20" s="50"/>
      <c r="K20" s="49"/>
      <c r="L20" s="67"/>
      <c r="M20" s="67"/>
      <c r="N20" s="67"/>
      <c r="O20" s="67"/>
      <c r="P20" s="67"/>
      <c r="Q20" s="67"/>
      <c r="R20" s="50"/>
      <c r="S20" s="51"/>
      <c r="T20" s="52"/>
      <c r="U20" s="52"/>
      <c r="V20" s="52"/>
      <c r="W20" s="52"/>
      <c r="X20" s="52"/>
      <c r="Y20" s="52"/>
      <c r="Z20" s="53"/>
    </row>
    <row r="21" spans="1:27" s="2" customFormat="1" ht="13.15" customHeight="1" x14ac:dyDescent="0.25">
      <c r="A21" s="60"/>
      <c r="B21" s="61"/>
      <c r="C21" s="58"/>
      <c r="D21" s="59"/>
      <c r="E21" s="58"/>
      <c r="F21" s="59"/>
      <c r="G21" s="58"/>
      <c r="H21" s="59"/>
      <c r="I21" s="58"/>
      <c r="J21" s="59"/>
      <c r="K21" s="58"/>
      <c r="L21" s="68"/>
      <c r="M21" s="68"/>
      <c r="N21" s="68"/>
      <c r="O21" s="68"/>
      <c r="P21" s="68"/>
      <c r="Q21" s="68"/>
      <c r="R21" s="59"/>
      <c r="S21" s="60"/>
      <c r="T21" s="61"/>
      <c r="U21" s="61"/>
      <c r="V21" s="61"/>
      <c r="W21" s="61"/>
      <c r="X21" s="61"/>
      <c r="Y21" s="61"/>
      <c r="Z21" s="62"/>
      <c r="AA21" s="1"/>
    </row>
    <row r="22" spans="1:27" s="1" customFormat="1" ht="18.5" x14ac:dyDescent="0.25">
      <c r="A22" s="42">
        <f>S16+1</f>
        <v>47007</v>
      </c>
      <c r="B22" s="26"/>
      <c r="C22" s="43">
        <f>A22+1</f>
        <v>47008</v>
      </c>
      <c r="D22" s="25"/>
      <c r="E22" s="43">
        <f>C22+1</f>
        <v>47009</v>
      </c>
      <c r="F22" s="25"/>
      <c r="G22" s="43">
        <f>E22+1</f>
        <v>47010</v>
      </c>
      <c r="H22" s="25"/>
      <c r="I22" s="43">
        <f>G22+1</f>
        <v>47011</v>
      </c>
      <c r="J22" s="25"/>
      <c r="K22" s="63">
        <f>I22+1</f>
        <v>47012</v>
      </c>
      <c r="L22" s="64"/>
      <c r="M22" s="65"/>
      <c r="N22" s="65"/>
      <c r="O22" s="65"/>
      <c r="P22" s="65"/>
      <c r="Q22" s="65"/>
      <c r="R22" s="66"/>
      <c r="S22" s="54">
        <f>K22+1</f>
        <v>47013</v>
      </c>
      <c r="T22" s="55"/>
      <c r="U22" s="56"/>
      <c r="V22" s="56"/>
      <c r="W22" s="56"/>
      <c r="X22" s="56"/>
      <c r="Y22" s="56"/>
      <c r="Z22" s="57"/>
    </row>
    <row r="23" spans="1:27" s="1" customFormat="1" x14ac:dyDescent="0.25">
      <c r="A23" s="51"/>
      <c r="B23" s="52"/>
      <c r="C23" s="49"/>
      <c r="D23" s="50"/>
      <c r="E23" s="49"/>
      <c r="F23" s="50"/>
      <c r="G23" s="49"/>
      <c r="H23" s="50"/>
      <c r="I23" s="49"/>
      <c r="J23" s="50"/>
      <c r="K23" s="49"/>
      <c r="L23" s="67"/>
      <c r="M23" s="67"/>
      <c r="N23" s="67"/>
      <c r="O23" s="67"/>
      <c r="P23" s="67"/>
      <c r="Q23" s="67"/>
      <c r="R23" s="50"/>
      <c r="S23" s="51"/>
      <c r="T23" s="52"/>
      <c r="U23" s="52"/>
      <c r="V23" s="52"/>
      <c r="W23" s="52"/>
      <c r="X23" s="52"/>
      <c r="Y23" s="52"/>
      <c r="Z23" s="53"/>
    </row>
    <row r="24" spans="1:27" s="1" customFormat="1" x14ac:dyDescent="0.25">
      <c r="A24" s="51"/>
      <c r="B24" s="52"/>
      <c r="C24" s="49"/>
      <c r="D24" s="50"/>
      <c r="E24" s="49"/>
      <c r="F24" s="50"/>
      <c r="G24" s="49"/>
      <c r="H24" s="50"/>
      <c r="I24" s="49"/>
      <c r="J24" s="50"/>
      <c r="K24" s="49"/>
      <c r="L24" s="67"/>
      <c r="M24" s="67"/>
      <c r="N24" s="67"/>
      <c r="O24" s="67"/>
      <c r="P24" s="67"/>
      <c r="Q24" s="67"/>
      <c r="R24" s="50"/>
      <c r="S24" s="51"/>
      <c r="T24" s="52"/>
      <c r="U24" s="52"/>
      <c r="V24" s="52"/>
      <c r="W24" s="52"/>
      <c r="X24" s="52"/>
      <c r="Y24" s="52"/>
      <c r="Z24" s="53"/>
    </row>
    <row r="25" spans="1:27" s="1" customFormat="1" x14ac:dyDescent="0.25">
      <c r="A25" s="51"/>
      <c r="B25" s="52"/>
      <c r="C25" s="49"/>
      <c r="D25" s="50"/>
      <c r="E25" s="49"/>
      <c r="F25" s="50"/>
      <c r="G25" s="49"/>
      <c r="H25" s="50"/>
      <c r="I25" s="49"/>
      <c r="J25" s="50"/>
      <c r="K25" s="49"/>
      <c r="L25" s="67"/>
      <c r="M25" s="67"/>
      <c r="N25" s="67"/>
      <c r="O25" s="67"/>
      <c r="P25" s="67"/>
      <c r="Q25" s="67"/>
      <c r="R25" s="50"/>
      <c r="S25" s="51"/>
      <c r="T25" s="52"/>
      <c r="U25" s="52"/>
      <c r="V25" s="52"/>
      <c r="W25" s="52"/>
      <c r="X25" s="52"/>
      <c r="Y25" s="52"/>
      <c r="Z25" s="53"/>
    </row>
    <row r="26" spans="1:27" s="1" customFormat="1" x14ac:dyDescent="0.25">
      <c r="A26" s="51"/>
      <c r="B26" s="52"/>
      <c r="C26" s="49"/>
      <c r="D26" s="50"/>
      <c r="E26" s="49"/>
      <c r="F26" s="50"/>
      <c r="G26" s="49"/>
      <c r="H26" s="50"/>
      <c r="I26" s="49"/>
      <c r="J26" s="50"/>
      <c r="K26" s="49"/>
      <c r="L26" s="67"/>
      <c r="M26" s="67"/>
      <c r="N26" s="67"/>
      <c r="O26" s="67"/>
      <c r="P26" s="67"/>
      <c r="Q26" s="67"/>
      <c r="R26" s="50"/>
      <c r="S26" s="51"/>
      <c r="T26" s="52"/>
      <c r="U26" s="52"/>
      <c r="V26" s="52"/>
      <c r="W26" s="52"/>
      <c r="X26" s="52"/>
      <c r="Y26" s="52"/>
      <c r="Z26" s="53"/>
    </row>
    <row r="27" spans="1:27" s="2" customFormat="1" x14ac:dyDescent="0.25">
      <c r="A27" s="60"/>
      <c r="B27" s="61"/>
      <c r="C27" s="58"/>
      <c r="D27" s="59"/>
      <c r="E27" s="58"/>
      <c r="F27" s="59"/>
      <c r="G27" s="58"/>
      <c r="H27" s="59"/>
      <c r="I27" s="58"/>
      <c r="J27" s="59"/>
      <c r="K27" s="58"/>
      <c r="L27" s="68"/>
      <c r="M27" s="68"/>
      <c r="N27" s="68"/>
      <c r="O27" s="68"/>
      <c r="P27" s="68"/>
      <c r="Q27" s="68"/>
      <c r="R27" s="59"/>
      <c r="S27" s="60"/>
      <c r="T27" s="61"/>
      <c r="U27" s="61"/>
      <c r="V27" s="61"/>
      <c r="W27" s="61"/>
      <c r="X27" s="61"/>
      <c r="Y27" s="61"/>
      <c r="Z27" s="62"/>
      <c r="AA27" s="1"/>
    </row>
    <row r="28" spans="1:27" s="1" customFormat="1" ht="18.5" x14ac:dyDescent="0.25">
      <c r="A28" s="42">
        <f>S22+1</f>
        <v>47014</v>
      </c>
      <c r="B28" s="26"/>
      <c r="C28" s="43">
        <f>A28+1</f>
        <v>47015</v>
      </c>
      <c r="D28" s="25"/>
      <c r="E28" s="43">
        <f>C28+1</f>
        <v>47016</v>
      </c>
      <c r="F28" s="25"/>
      <c r="G28" s="43">
        <f>E28+1</f>
        <v>47017</v>
      </c>
      <c r="H28" s="25"/>
      <c r="I28" s="43">
        <f>G28+1</f>
        <v>47018</v>
      </c>
      <c r="J28" s="25"/>
      <c r="K28" s="63">
        <f>I28+1</f>
        <v>47019</v>
      </c>
      <c r="L28" s="64"/>
      <c r="M28" s="65"/>
      <c r="N28" s="65"/>
      <c r="O28" s="65"/>
      <c r="P28" s="65"/>
      <c r="Q28" s="65"/>
      <c r="R28" s="66"/>
      <c r="S28" s="54">
        <f>K28+1</f>
        <v>47020</v>
      </c>
      <c r="T28" s="55"/>
      <c r="U28" s="56"/>
      <c r="V28" s="56"/>
      <c r="W28" s="56"/>
      <c r="X28" s="56"/>
      <c r="Y28" s="56"/>
      <c r="Z28" s="57"/>
    </row>
    <row r="29" spans="1:27" s="1" customFormat="1" x14ac:dyDescent="0.25">
      <c r="A29" s="51"/>
      <c r="B29" s="52"/>
      <c r="C29" s="49"/>
      <c r="D29" s="50"/>
      <c r="E29" s="49"/>
      <c r="F29" s="50"/>
      <c r="G29" s="49"/>
      <c r="H29" s="50"/>
      <c r="I29" s="49"/>
      <c r="J29" s="50"/>
      <c r="K29" s="49"/>
      <c r="L29" s="67"/>
      <c r="M29" s="67"/>
      <c r="N29" s="67"/>
      <c r="O29" s="67"/>
      <c r="P29" s="67"/>
      <c r="Q29" s="67"/>
      <c r="R29" s="50"/>
      <c r="S29" s="51"/>
      <c r="T29" s="52"/>
      <c r="U29" s="52"/>
      <c r="V29" s="52"/>
      <c r="W29" s="52"/>
      <c r="X29" s="52"/>
      <c r="Y29" s="52"/>
      <c r="Z29" s="53"/>
    </row>
    <row r="30" spans="1:27" s="1" customFormat="1" x14ac:dyDescent="0.25">
      <c r="A30" s="51"/>
      <c r="B30" s="52"/>
      <c r="C30" s="49"/>
      <c r="D30" s="50"/>
      <c r="E30" s="49"/>
      <c r="F30" s="50"/>
      <c r="G30" s="49"/>
      <c r="H30" s="50"/>
      <c r="I30" s="49"/>
      <c r="J30" s="50"/>
      <c r="K30" s="49"/>
      <c r="L30" s="67"/>
      <c r="M30" s="67"/>
      <c r="N30" s="67"/>
      <c r="O30" s="67"/>
      <c r="P30" s="67"/>
      <c r="Q30" s="67"/>
      <c r="R30" s="50"/>
      <c r="S30" s="51"/>
      <c r="T30" s="52"/>
      <c r="U30" s="52"/>
      <c r="V30" s="52"/>
      <c r="W30" s="52"/>
      <c r="X30" s="52"/>
      <c r="Y30" s="52"/>
      <c r="Z30" s="53"/>
    </row>
    <row r="31" spans="1:27" s="1" customFormat="1" x14ac:dyDescent="0.25">
      <c r="A31" s="51"/>
      <c r="B31" s="52"/>
      <c r="C31" s="49"/>
      <c r="D31" s="50"/>
      <c r="E31" s="49"/>
      <c r="F31" s="50"/>
      <c r="G31" s="49"/>
      <c r="H31" s="50"/>
      <c r="I31" s="49"/>
      <c r="J31" s="50"/>
      <c r="K31" s="49"/>
      <c r="L31" s="67"/>
      <c r="M31" s="67"/>
      <c r="N31" s="67"/>
      <c r="O31" s="67"/>
      <c r="P31" s="67"/>
      <c r="Q31" s="67"/>
      <c r="R31" s="50"/>
      <c r="S31" s="51"/>
      <c r="T31" s="52"/>
      <c r="U31" s="52"/>
      <c r="V31" s="52"/>
      <c r="W31" s="52"/>
      <c r="X31" s="52"/>
      <c r="Y31" s="52"/>
      <c r="Z31" s="53"/>
    </row>
    <row r="32" spans="1:27" s="1" customFormat="1" x14ac:dyDescent="0.25">
      <c r="A32" s="51"/>
      <c r="B32" s="52"/>
      <c r="C32" s="49"/>
      <c r="D32" s="50"/>
      <c r="E32" s="49"/>
      <c r="F32" s="50"/>
      <c r="G32" s="49"/>
      <c r="H32" s="50"/>
      <c r="I32" s="49"/>
      <c r="J32" s="50"/>
      <c r="K32" s="49"/>
      <c r="L32" s="67"/>
      <c r="M32" s="67"/>
      <c r="N32" s="67"/>
      <c r="O32" s="67"/>
      <c r="P32" s="67"/>
      <c r="Q32" s="67"/>
      <c r="R32" s="50"/>
      <c r="S32" s="51"/>
      <c r="T32" s="52"/>
      <c r="U32" s="52"/>
      <c r="V32" s="52"/>
      <c r="W32" s="52"/>
      <c r="X32" s="52"/>
      <c r="Y32" s="52"/>
      <c r="Z32" s="53"/>
    </row>
    <row r="33" spans="1:27" s="2" customFormat="1" x14ac:dyDescent="0.25">
      <c r="A33" s="60"/>
      <c r="B33" s="61"/>
      <c r="C33" s="58"/>
      <c r="D33" s="59"/>
      <c r="E33" s="58"/>
      <c r="F33" s="59"/>
      <c r="G33" s="58"/>
      <c r="H33" s="59"/>
      <c r="I33" s="58"/>
      <c r="J33" s="59"/>
      <c r="K33" s="58"/>
      <c r="L33" s="68"/>
      <c r="M33" s="68"/>
      <c r="N33" s="68"/>
      <c r="O33" s="68"/>
      <c r="P33" s="68"/>
      <c r="Q33" s="68"/>
      <c r="R33" s="59"/>
      <c r="S33" s="60"/>
      <c r="T33" s="61"/>
      <c r="U33" s="61"/>
      <c r="V33" s="61"/>
      <c r="W33" s="61"/>
      <c r="X33" s="61"/>
      <c r="Y33" s="61"/>
      <c r="Z33" s="62"/>
      <c r="AA33" s="1"/>
    </row>
    <row r="34" spans="1:27" s="1" customFormat="1" ht="18.5" x14ac:dyDescent="0.25">
      <c r="A34" s="42">
        <f>S28+1</f>
        <v>47021</v>
      </c>
      <c r="B34" s="26"/>
      <c r="C34" s="43">
        <f>A34+1</f>
        <v>47022</v>
      </c>
      <c r="D34" s="25"/>
      <c r="E34" s="43">
        <f>C34+1</f>
        <v>47023</v>
      </c>
      <c r="F34" s="25"/>
      <c r="G34" s="43">
        <f>E34+1</f>
        <v>47024</v>
      </c>
      <c r="H34" s="25"/>
      <c r="I34" s="43">
        <f>G34+1</f>
        <v>47025</v>
      </c>
      <c r="J34" s="25"/>
      <c r="K34" s="63">
        <f>I34+1</f>
        <v>47026</v>
      </c>
      <c r="L34" s="64"/>
      <c r="M34" s="65"/>
      <c r="N34" s="65"/>
      <c r="O34" s="65"/>
      <c r="P34" s="65"/>
      <c r="Q34" s="65"/>
      <c r="R34" s="66"/>
      <c r="S34" s="54">
        <f>K34+1</f>
        <v>47027</v>
      </c>
      <c r="T34" s="55"/>
      <c r="U34" s="56"/>
      <c r="V34" s="56"/>
      <c r="W34" s="56"/>
      <c r="X34" s="56"/>
      <c r="Y34" s="56"/>
      <c r="Z34" s="57"/>
    </row>
    <row r="35" spans="1:27" s="1" customFormat="1" x14ac:dyDescent="0.25">
      <c r="A35" s="51"/>
      <c r="B35" s="52"/>
      <c r="C35" s="49"/>
      <c r="D35" s="50"/>
      <c r="E35" s="49"/>
      <c r="F35" s="50"/>
      <c r="G35" s="49"/>
      <c r="H35" s="50"/>
      <c r="I35" s="49"/>
      <c r="J35" s="50"/>
      <c r="K35" s="49"/>
      <c r="L35" s="67"/>
      <c r="M35" s="67"/>
      <c r="N35" s="67"/>
      <c r="O35" s="67"/>
      <c r="P35" s="67"/>
      <c r="Q35" s="67"/>
      <c r="R35" s="50"/>
      <c r="S35" s="51"/>
      <c r="T35" s="52"/>
      <c r="U35" s="52"/>
      <c r="V35" s="52"/>
      <c r="W35" s="52"/>
      <c r="X35" s="52"/>
      <c r="Y35" s="52"/>
      <c r="Z35" s="53"/>
    </row>
    <row r="36" spans="1:27" s="1" customFormat="1" x14ac:dyDescent="0.25">
      <c r="A36" s="51"/>
      <c r="B36" s="52"/>
      <c r="C36" s="49"/>
      <c r="D36" s="50"/>
      <c r="E36" s="49"/>
      <c r="F36" s="50"/>
      <c r="G36" s="49"/>
      <c r="H36" s="50"/>
      <c r="I36" s="49"/>
      <c r="J36" s="50"/>
      <c r="K36" s="49"/>
      <c r="L36" s="67"/>
      <c r="M36" s="67"/>
      <c r="N36" s="67"/>
      <c r="O36" s="67"/>
      <c r="P36" s="67"/>
      <c r="Q36" s="67"/>
      <c r="R36" s="50"/>
      <c r="S36" s="51"/>
      <c r="T36" s="52"/>
      <c r="U36" s="52"/>
      <c r="V36" s="52"/>
      <c r="W36" s="52"/>
      <c r="X36" s="52"/>
      <c r="Y36" s="52"/>
      <c r="Z36" s="53"/>
    </row>
    <row r="37" spans="1:27" s="1" customFormat="1" x14ac:dyDescent="0.25">
      <c r="A37" s="51"/>
      <c r="B37" s="52"/>
      <c r="C37" s="49"/>
      <c r="D37" s="50"/>
      <c r="E37" s="49"/>
      <c r="F37" s="50"/>
      <c r="G37" s="49"/>
      <c r="H37" s="50"/>
      <c r="I37" s="49"/>
      <c r="J37" s="50"/>
      <c r="K37" s="49"/>
      <c r="L37" s="67"/>
      <c r="M37" s="67"/>
      <c r="N37" s="67"/>
      <c r="O37" s="67"/>
      <c r="P37" s="67"/>
      <c r="Q37" s="67"/>
      <c r="R37" s="50"/>
      <c r="S37" s="51"/>
      <c r="T37" s="52"/>
      <c r="U37" s="52"/>
      <c r="V37" s="52"/>
      <c r="W37" s="52"/>
      <c r="X37" s="52"/>
      <c r="Y37" s="52"/>
      <c r="Z37" s="53"/>
    </row>
    <row r="38" spans="1:27" s="1" customFormat="1" x14ac:dyDescent="0.25">
      <c r="A38" s="51"/>
      <c r="B38" s="52"/>
      <c r="C38" s="49"/>
      <c r="D38" s="50"/>
      <c r="E38" s="49"/>
      <c r="F38" s="50"/>
      <c r="G38" s="49"/>
      <c r="H38" s="50"/>
      <c r="I38" s="49"/>
      <c r="J38" s="50"/>
      <c r="K38" s="49"/>
      <c r="L38" s="67"/>
      <c r="M38" s="67"/>
      <c r="N38" s="67"/>
      <c r="O38" s="67"/>
      <c r="P38" s="67"/>
      <c r="Q38" s="67"/>
      <c r="R38" s="50"/>
      <c r="S38" s="51"/>
      <c r="T38" s="52"/>
      <c r="U38" s="52"/>
      <c r="V38" s="52"/>
      <c r="W38" s="52"/>
      <c r="X38" s="52"/>
      <c r="Y38" s="52"/>
      <c r="Z38" s="53"/>
    </row>
    <row r="39" spans="1:27" s="2" customFormat="1" x14ac:dyDescent="0.25">
      <c r="A39" s="60"/>
      <c r="B39" s="61"/>
      <c r="C39" s="58"/>
      <c r="D39" s="59"/>
      <c r="E39" s="58"/>
      <c r="F39" s="59"/>
      <c r="G39" s="58"/>
      <c r="H39" s="59"/>
      <c r="I39" s="58"/>
      <c r="J39" s="59"/>
      <c r="K39" s="58"/>
      <c r="L39" s="68"/>
      <c r="M39" s="68"/>
      <c r="N39" s="68"/>
      <c r="O39" s="68"/>
      <c r="P39" s="68"/>
      <c r="Q39" s="68"/>
      <c r="R39" s="59"/>
      <c r="S39" s="60"/>
      <c r="T39" s="61"/>
      <c r="U39" s="61"/>
      <c r="V39" s="61"/>
      <c r="W39" s="61"/>
      <c r="X39" s="61"/>
      <c r="Y39" s="61"/>
      <c r="Z39" s="62"/>
      <c r="AA39" s="1"/>
    </row>
    <row r="40" spans="1:27" ht="18.5" x14ac:dyDescent="0.3">
      <c r="A40" s="42">
        <f>S34+1</f>
        <v>47028</v>
      </c>
      <c r="B40" s="26"/>
      <c r="C40" s="43">
        <f>A40+1</f>
        <v>47029</v>
      </c>
      <c r="D40" s="25"/>
      <c r="E40" s="27" t="s">
        <v>7</v>
      </c>
      <c r="F40" s="28"/>
      <c r="G40" s="28"/>
      <c r="H40" s="28"/>
      <c r="I40" s="28"/>
      <c r="J40" s="28"/>
      <c r="K40" s="28"/>
      <c r="L40" s="28"/>
      <c r="M40" s="28"/>
      <c r="N40" s="28"/>
      <c r="O40" s="28"/>
      <c r="P40" s="28"/>
      <c r="Q40" s="28"/>
      <c r="R40" s="28"/>
      <c r="S40" s="28"/>
      <c r="T40" s="28"/>
      <c r="U40" s="28"/>
      <c r="V40" s="28"/>
      <c r="W40" s="28"/>
      <c r="X40" s="28"/>
      <c r="Y40" s="28"/>
      <c r="Z40" s="10"/>
    </row>
    <row r="41" spans="1:27" x14ac:dyDescent="0.25">
      <c r="A41" s="51"/>
      <c r="B41" s="52"/>
      <c r="C41" s="49"/>
      <c r="D41" s="50"/>
      <c r="E41" s="29"/>
      <c r="F41" s="6"/>
      <c r="G41" s="6"/>
      <c r="H41" s="6"/>
      <c r="I41" s="6"/>
      <c r="J41" s="6"/>
      <c r="K41" s="6"/>
      <c r="L41" s="6"/>
      <c r="M41" s="6"/>
      <c r="N41" s="6"/>
      <c r="O41" s="6"/>
      <c r="P41" s="6"/>
      <c r="Q41" s="6"/>
      <c r="R41" s="6"/>
      <c r="S41" s="6"/>
      <c r="T41" s="6"/>
      <c r="U41" s="6"/>
      <c r="V41" s="6"/>
      <c r="W41" s="6"/>
      <c r="X41" s="6"/>
      <c r="Y41" s="6"/>
      <c r="Z41" s="9"/>
    </row>
    <row r="42" spans="1:27" x14ac:dyDescent="0.25">
      <c r="A42" s="51"/>
      <c r="B42" s="52"/>
      <c r="C42" s="49"/>
      <c r="D42" s="50"/>
      <c r="E42" s="29"/>
      <c r="F42" s="6"/>
      <c r="G42" s="6"/>
      <c r="H42" s="6"/>
      <c r="I42" s="6"/>
      <c r="J42" s="6"/>
      <c r="K42" s="6"/>
      <c r="L42" s="6"/>
      <c r="M42" s="6"/>
      <c r="N42" s="6"/>
      <c r="O42" s="6"/>
      <c r="P42" s="6"/>
      <c r="Q42" s="6"/>
      <c r="R42" s="6"/>
      <c r="S42" s="6"/>
      <c r="T42" s="6"/>
      <c r="U42" s="6"/>
      <c r="V42" s="6"/>
      <c r="W42" s="6"/>
      <c r="X42" s="6"/>
      <c r="Y42" s="6"/>
      <c r="Z42" s="8"/>
    </row>
    <row r="43" spans="1:27" x14ac:dyDescent="0.25">
      <c r="A43" s="51"/>
      <c r="B43" s="52"/>
      <c r="C43" s="49"/>
      <c r="D43" s="50"/>
      <c r="E43" s="29"/>
      <c r="F43" s="6"/>
      <c r="G43" s="6"/>
      <c r="H43" s="6"/>
      <c r="I43" s="6"/>
      <c r="J43" s="6"/>
      <c r="K43" s="6"/>
      <c r="L43" s="6"/>
      <c r="M43" s="6"/>
      <c r="N43" s="6"/>
      <c r="O43" s="6"/>
      <c r="P43" s="6"/>
      <c r="Q43" s="6"/>
      <c r="R43" s="6"/>
      <c r="S43" s="6"/>
      <c r="T43" s="6"/>
      <c r="U43" s="6"/>
      <c r="V43" s="6"/>
      <c r="W43" s="6"/>
      <c r="X43" s="6"/>
      <c r="Y43" s="6"/>
      <c r="Z43" s="8"/>
    </row>
    <row r="44" spans="1:27" x14ac:dyDescent="0.25">
      <c r="A44" s="51"/>
      <c r="B44" s="52"/>
      <c r="C44" s="49"/>
      <c r="D44" s="50"/>
      <c r="E44" s="29"/>
      <c r="F44" s="6"/>
      <c r="G44" s="6"/>
      <c r="H44" s="6"/>
      <c r="I44" s="6"/>
      <c r="J44" s="6"/>
      <c r="K44" s="71"/>
      <c r="L44" s="71"/>
      <c r="M44" s="71"/>
      <c r="N44" s="71"/>
      <c r="O44" s="71"/>
      <c r="P44" s="71"/>
      <c r="Q44" s="71"/>
      <c r="R44" s="71"/>
      <c r="S44" s="71"/>
      <c r="T44" s="71"/>
      <c r="U44" s="71"/>
      <c r="V44" s="71"/>
      <c r="W44" s="71"/>
      <c r="X44" s="71"/>
      <c r="Y44" s="71"/>
      <c r="Z44" s="72"/>
    </row>
    <row r="45" spans="1:27" s="1" customFormat="1" x14ac:dyDescent="0.25">
      <c r="A45" s="60"/>
      <c r="B45" s="61"/>
      <c r="C45" s="58"/>
      <c r="D45" s="59"/>
      <c r="E45" s="30"/>
      <c r="F45" s="31"/>
      <c r="G45" s="31"/>
      <c r="H45" s="31"/>
      <c r="I45" s="31"/>
      <c r="J45" s="31"/>
      <c r="K45" s="69"/>
      <c r="L45" s="69"/>
      <c r="M45" s="69"/>
      <c r="N45" s="69"/>
      <c r="O45" s="69"/>
      <c r="P45" s="69"/>
      <c r="Q45" s="69"/>
      <c r="R45" s="69"/>
      <c r="S45" s="69"/>
      <c r="T45" s="69"/>
      <c r="U45" s="69"/>
      <c r="V45" s="69"/>
      <c r="W45" s="69"/>
      <c r="X45" s="69"/>
      <c r="Y45" s="69"/>
      <c r="Z45" s="7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3C7FE5-D92B-4F75-9444-405F24A9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299480-7360-4329-A667-84AD387E2F1D}">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 ds:uri="http://www.w3.org/XML/1998/namespace"/>
    <ds:schemaRef ds:uri="http://schemas.openxmlformats.org/package/2006/metadata/core-properties"/>
    <ds:schemaRef ds:uri="16c05727-aa75-4e4a-9b5f-8a80a1165891"/>
    <ds:schemaRef ds:uri="71af3243-3dd4-4a8d-8c0d-dd76da1f02a5"/>
  </ds:schemaRefs>
</ds:datastoreItem>
</file>

<file path=customXml/itemProps3.xml><?xml version="1.0" encoding="utf-8"?>
<ds:datastoreItem xmlns:ds="http://schemas.openxmlformats.org/officeDocument/2006/customXml" ds:itemID="{DC9DF54A-CE95-4CAF-9E75-1179BA74E5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Настройка</vt:lpstr>
      <vt:lpstr>день_начала</vt:lpstr>
      <vt:lpstr>'1'!Область_печати</vt:lpstr>
      <vt:lpstr>'10'!Область_печати</vt:lpstr>
      <vt:lpstr>'11'!Область_печати</vt:lpstr>
      <vt:lpstr>'12'!Область_печати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2021-01-22T10:23:45Z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