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8F1CBF84-1DB7-4697-84F9-5E491DF63B7A}" xr6:coauthVersionLast="41" xr6:coauthVersionMax="41"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start_day">'1'!$AD$24</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2" i="43" l="1"/>
  <c r="L2" i="43"/>
  <c r="M2" i="43"/>
  <c r="N2" i="43"/>
  <c r="O2" i="43"/>
  <c r="P2" i="43"/>
  <c r="Q2" i="43"/>
  <c r="S2" i="43"/>
  <c r="T2" i="43"/>
  <c r="U2" i="43"/>
  <c r="V2" i="43"/>
  <c r="W2" i="43"/>
  <c r="X2" i="43"/>
  <c r="Y2" i="43"/>
  <c r="Y2" i="40" l="1"/>
  <c r="Y2" i="41"/>
  <c r="Y2" i="42"/>
  <c r="Y2" i="44"/>
  <c r="Y2" i="45"/>
  <c r="Y2" i="46"/>
  <c r="Y2" i="47"/>
  <c r="Y2" i="48"/>
  <c r="Y2" i="49"/>
  <c r="Y2" i="50"/>
  <c r="Y2" i="1"/>
  <c r="X2" i="40"/>
  <c r="X2" i="41"/>
  <c r="X2" i="42"/>
  <c r="X2" i="44"/>
  <c r="X2" i="45"/>
  <c r="X2" i="46"/>
  <c r="X2" i="47"/>
  <c r="X2" i="48"/>
  <c r="X2" i="49"/>
  <c r="X2" i="50"/>
  <c r="X2" i="1"/>
  <c r="W2" i="40"/>
  <c r="W2" i="41"/>
  <c r="W2" i="42"/>
  <c r="W2" i="44"/>
  <c r="W2" i="45"/>
  <c r="W2" i="46"/>
  <c r="W2" i="47"/>
  <c r="W2" i="48"/>
  <c r="W2" i="49"/>
  <c r="W2" i="50"/>
  <c r="W2" i="1"/>
  <c r="V2" i="40"/>
  <c r="V2" i="41"/>
  <c r="V2" i="42"/>
  <c r="V2" i="44"/>
  <c r="V2" i="45"/>
  <c r="V2" i="46"/>
  <c r="V2" i="47"/>
  <c r="V2" i="48"/>
  <c r="V2" i="49"/>
  <c r="V2" i="50"/>
  <c r="V2" i="1"/>
  <c r="U2" i="40"/>
  <c r="U2" i="41"/>
  <c r="U2" i="42"/>
  <c r="U2" i="44"/>
  <c r="U2" i="45"/>
  <c r="U2" i="46"/>
  <c r="U2" i="47"/>
  <c r="U2" i="48"/>
  <c r="U2" i="49"/>
  <c r="U2" i="50"/>
  <c r="U2" i="1"/>
  <c r="T2" i="40"/>
  <c r="T2" i="41"/>
  <c r="T2" i="42"/>
  <c r="T2" i="44"/>
  <c r="T2" i="45"/>
  <c r="T2" i="46"/>
  <c r="T2" i="47"/>
  <c r="T2" i="48"/>
  <c r="T2" i="49"/>
  <c r="T2" i="50"/>
  <c r="T2" i="1"/>
  <c r="Q2" i="40"/>
  <c r="Q2" i="41"/>
  <c r="Q2" i="42"/>
  <c r="Q2" i="44"/>
  <c r="Q2" i="45"/>
  <c r="Q2" i="46"/>
  <c r="Q2" i="47"/>
  <c r="Q2" i="48"/>
  <c r="Q2" i="49"/>
  <c r="Q2" i="50"/>
  <c r="Q2" i="1"/>
  <c r="P2" i="40"/>
  <c r="P2" i="41"/>
  <c r="P2" i="42"/>
  <c r="P2" i="44"/>
  <c r="P2" i="45"/>
  <c r="P2" i="46"/>
  <c r="P2" i="47"/>
  <c r="P2" i="48"/>
  <c r="P2" i="49"/>
  <c r="P2" i="50"/>
  <c r="P2" i="1"/>
  <c r="O2" i="40"/>
  <c r="O2" i="41"/>
  <c r="O2" i="42"/>
  <c r="O2" i="44"/>
  <c r="O2" i="45"/>
  <c r="O2" i="46"/>
  <c r="O2" i="47"/>
  <c r="O2" i="48"/>
  <c r="O2" i="49"/>
  <c r="O2" i="50"/>
  <c r="O2" i="1"/>
  <c r="N2" i="40"/>
  <c r="N2" i="41"/>
  <c r="N2" i="42"/>
  <c r="N2" i="44"/>
  <c r="N2" i="45"/>
  <c r="N2" i="46"/>
  <c r="N2" i="47"/>
  <c r="N2" i="48"/>
  <c r="N2" i="49"/>
  <c r="N2" i="50"/>
  <c r="N2" i="1"/>
  <c r="M2" i="40"/>
  <c r="M2" i="41"/>
  <c r="M2" i="42"/>
  <c r="M2" i="44"/>
  <c r="M2" i="45"/>
  <c r="M2" i="46"/>
  <c r="M2" i="47"/>
  <c r="M2" i="48"/>
  <c r="M2" i="49"/>
  <c r="M2" i="50"/>
  <c r="M2" i="1"/>
  <c r="L2" i="40"/>
  <c r="L2" i="41"/>
  <c r="L2" i="42"/>
  <c r="L2" i="44"/>
  <c r="L2" i="45"/>
  <c r="L2" i="46"/>
  <c r="L2" i="47"/>
  <c r="L2" i="48"/>
  <c r="L2" i="49"/>
  <c r="L2" i="50"/>
  <c r="L2" i="1"/>
  <c r="K2" i="40"/>
  <c r="K2" i="41"/>
  <c r="K2" i="42"/>
  <c r="K2" i="44"/>
  <c r="K2" i="45"/>
  <c r="K2" i="46"/>
  <c r="K2" i="47"/>
  <c r="K2" i="48"/>
  <c r="K2" i="49"/>
  <c r="K2" i="50"/>
  <c r="K2" i="1"/>
  <c r="S2" i="40"/>
  <c r="S2" i="41"/>
  <c r="S2" i="42"/>
  <c r="S2" i="44"/>
  <c r="S2" i="45"/>
  <c r="S2" i="46"/>
  <c r="S2" i="47"/>
  <c r="S2" i="48"/>
  <c r="S2" i="49"/>
  <c r="S2" i="50"/>
  <c r="S2" i="1"/>
  <c r="A1" i="50" l="1"/>
  <c r="A1" i="49"/>
  <c r="K1" i="49" s="1"/>
  <c r="L6" i="49" s="1"/>
  <c r="A1" i="48"/>
  <c r="S1" i="48" s="1"/>
  <c r="A1" i="47"/>
  <c r="S1" i="47" s="1"/>
  <c r="A1" i="46"/>
  <c r="A1" i="45"/>
  <c r="K1" i="45" s="1"/>
  <c r="A1" i="44"/>
  <c r="K1" i="44" s="1"/>
  <c r="Q5" i="44" s="1"/>
  <c r="A1" i="43"/>
  <c r="A1" i="42"/>
  <c r="K1" i="42" s="1"/>
  <c r="A1" i="41"/>
  <c r="A1" i="40"/>
  <c r="K1" i="40" s="1"/>
  <c r="K1" i="1"/>
  <c r="K1" i="50"/>
  <c r="L8" i="50" s="1"/>
  <c r="A10" i="49"/>
  <c r="C10" i="49" s="1"/>
  <c r="C9" i="49" s="1"/>
  <c r="A10" i="47"/>
  <c r="A10" i="46"/>
  <c r="C10" i="46" s="1"/>
  <c r="C9" i="46" s="1"/>
  <c r="A10" i="45"/>
  <c r="A10" i="44"/>
  <c r="C10" i="44" s="1"/>
  <c r="A10" i="50"/>
  <c r="C10" i="50" s="1"/>
  <c r="S1" i="50"/>
  <c r="U8" i="50" s="1"/>
  <c r="L3" i="50"/>
  <c r="N4" i="50"/>
  <c r="P5" i="50"/>
  <c r="N8" i="50"/>
  <c r="K3" i="50"/>
  <c r="O5" i="50"/>
  <c r="K7" i="50"/>
  <c r="M3" i="50"/>
  <c r="O4" i="50"/>
  <c r="Q5" i="50"/>
  <c r="M7" i="50"/>
  <c r="O8" i="50"/>
  <c r="Q6" i="50"/>
  <c r="N3" i="50"/>
  <c r="P4" i="50"/>
  <c r="L6" i="50"/>
  <c r="N7" i="50"/>
  <c r="M4" i="50"/>
  <c r="O3" i="50"/>
  <c r="Q4" i="50"/>
  <c r="K5" i="50"/>
  <c r="M6" i="50"/>
  <c r="O7" i="50"/>
  <c r="Q8" i="50"/>
  <c r="L5" i="50"/>
  <c r="N6" i="50"/>
  <c r="P7" i="50"/>
  <c r="Q3" i="50"/>
  <c r="K4" i="50"/>
  <c r="M5" i="50"/>
  <c r="O6" i="50"/>
  <c r="K8" i="50"/>
  <c r="M8" i="50"/>
  <c r="L4" i="50"/>
  <c r="N5" i="50"/>
  <c r="P6" i="50"/>
  <c r="A9" i="49"/>
  <c r="K1" i="48"/>
  <c r="K4" i="48" s="1"/>
  <c r="K1" i="46"/>
  <c r="M3" i="46" s="1"/>
  <c r="S1" i="46"/>
  <c r="S1" i="45"/>
  <c r="U6" i="45" s="1"/>
  <c r="A9" i="44"/>
  <c r="A10" i="42"/>
  <c r="C10" i="42" s="1"/>
  <c r="S1" i="42"/>
  <c r="S3" i="42" s="1"/>
  <c r="L5" i="44"/>
  <c r="P3" i="44"/>
  <c r="M3" i="48"/>
  <c r="Q7" i="44"/>
  <c r="O6" i="48"/>
  <c r="K7" i="46"/>
  <c r="K4" i="46"/>
  <c r="L4" i="46"/>
  <c r="A9" i="50"/>
  <c r="S7" i="50"/>
  <c r="Y6" i="50"/>
  <c r="W5" i="50"/>
  <c r="U4" i="50"/>
  <c r="S3" i="50"/>
  <c r="T8" i="50"/>
  <c r="X6"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N5" i="49"/>
  <c r="Q7" i="49"/>
  <c r="Q3" i="49"/>
  <c r="L5" i="49"/>
  <c r="O7" i="49"/>
  <c r="O3" i="49"/>
  <c r="N8" i="49"/>
  <c r="L3" i="49"/>
  <c r="O5" i="49"/>
  <c r="E10" i="49"/>
  <c r="E9" i="49" s="1"/>
  <c r="P4" i="48"/>
  <c r="Q3" i="48"/>
  <c r="M4" i="48"/>
  <c r="M7" i="48"/>
  <c r="N6" i="48"/>
  <c r="Y6" i="47"/>
  <c r="K8" i="46"/>
  <c r="L7" i="46"/>
  <c r="Q7" i="46"/>
  <c r="P5" i="46"/>
  <c r="O6" i="46"/>
  <c r="N4" i="46"/>
  <c r="Q8" i="46"/>
  <c r="T6" i="46"/>
  <c r="A9" i="42"/>
  <c r="W5" i="45"/>
  <c r="V5" i="45"/>
  <c r="W6" i="45"/>
  <c r="X7" i="45"/>
  <c r="T5" i="45"/>
  <c r="Y8" i="45"/>
  <c r="Y4" i="45"/>
  <c r="X8" i="45"/>
  <c r="T6" i="45"/>
  <c r="U7" i="45"/>
  <c r="Y5" i="45"/>
  <c r="U3" i="45"/>
  <c r="V4"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M8" i="44"/>
  <c r="O6" i="44"/>
  <c r="Q8" i="44"/>
  <c r="L6" i="44"/>
  <c r="M3" i="44"/>
  <c r="K7" i="44"/>
  <c r="M5" i="44"/>
  <c r="O7" i="44"/>
  <c r="P4" i="44"/>
  <c r="N8" i="44"/>
  <c r="Q6" i="44"/>
  <c r="O5" i="44"/>
  <c r="P6" i="44"/>
  <c r="Q3" i="44"/>
  <c r="K5" i="44"/>
  <c r="O8" i="44"/>
  <c r="P5" i="44"/>
  <c r="M4" i="44"/>
  <c r="E10" i="44"/>
  <c r="E9" i="44" s="1"/>
  <c r="C9" i="44"/>
  <c r="U8" i="42"/>
  <c r="S7" i="42"/>
  <c r="Y6" i="42"/>
  <c r="W5" i="42"/>
  <c r="U4" i="42"/>
  <c r="T8" i="42"/>
  <c r="X6" i="42"/>
  <c r="V5" i="42"/>
  <c r="T4" i="42"/>
  <c r="S8" i="42"/>
  <c r="Y7" i="42"/>
  <c r="W6" i="42"/>
  <c r="S4" i="42"/>
  <c r="Y3" i="42"/>
  <c r="X7" i="42"/>
  <c r="V6" i="42"/>
  <c r="T5" i="42"/>
  <c r="X3" i="42"/>
  <c r="Y8" i="42"/>
  <c r="U6" i="42"/>
  <c r="S5" i="42"/>
  <c r="Y4" i="42"/>
  <c r="W3" i="42"/>
  <c r="V4" i="42"/>
  <c r="T3" i="42"/>
  <c r="X8" i="42"/>
  <c r="T6" i="42"/>
  <c r="X4" i="42"/>
  <c r="V3" i="42"/>
  <c r="W8" i="42"/>
  <c r="U7" i="42"/>
  <c r="S6" i="42"/>
  <c r="Y5" i="42"/>
  <c r="W4" i="42"/>
  <c r="U3" i="42"/>
  <c r="V8" i="42"/>
  <c r="T7" i="42"/>
  <c r="X5" i="42"/>
  <c r="G10" i="49"/>
  <c r="I10" i="49" s="1"/>
  <c r="G10" i="44"/>
  <c r="I10" i="44" s="1"/>
  <c r="L4" i="1"/>
  <c r="Q3" i="1"/>
  <c r="N5" i="1"/>
  <c r="N7" i="1"/>
  <c r="K7" i="1"/>
  <c r="P6" i="1"/>
  <c r="O6" i="1"/>
  <c r="L5" i="1"/>
  <c r="L8" i="1"/>
  <c r="N6" i="1"/>
  <c r="K6" i="1"/>
  <c r="K8" i="1"/>
  <c r="L3" i="1"/>
  <c r="Q8" i="1"/>
  <c r="N4" i="1"/>
  <c r="A9" i="46" l="1"/>
  <c r="M5" i="40"/>
  <c r="P4" i="40"/>
  <c r="O5" i="40"/>
  <c r="K7" i="42"/>
  <c r="N5" i="42"/>
  <c r="K6" i="42"/>
  <c r="M8" i="42"/>
  <c r="N7" i="42"/>
  <c r="K5" i="42"/>
  <c r="K3" i="42"/>
  <c r="O5" i="42"/>
  <c r="P7" i="42"/>
  <c r="N4" i="42"/>
  <c r="O6" i="42"/>
  <c r="Y6" i="48"/>
  <c r="S8" i="48"/>
  <c r="T5" i="48"/>
  <c r="X8" i="48"/>
  <c r="Y5" i="48"/>
  <c r="T6" i="48"/>
  <c r="W5" i="48"/>
  <c r="Y7" i="48"/>
  <c r="X3" i="48"/>
  <c r="V7" i="48"/>
  <c r="W4" i="48"/>
  <c r="U4" i="48"/>
  <c r="W6" i="48"/>
  <c r="Y8" i="48"/>
  <c r="U3" i="48"/>
  <c r="S3" i="48"/>
  <c r="U5" i="48"/>
  <c r="W7" i="48"/>
  <c r="X4" i="48"/>
  <c r="V8" i="48"/>
  <c r="T8" i="48"/>
  <c r="S4" i="48"/>
  <c r="U6" i="48"/>
  <c r="V3" i="48"/>
  <c r="T7" i="48"/>
  <c r="X7" i="48"/>
  <c r="X6" i="48"/>
  <c r="Y3" i="48"/>
  <c r="S5" i="48"/>
  <c r="W8" i="48"/>
  <c r="X5" i="48"/>
  <c r="U8" i="48"/>
  <c r="V5" i="48"/>
  <c r="Y4" i="48"/>
  <c r="U7" i="48"/>
  <c r="V4" i="48"/>
  <c r="S7" i="48"/>
  <c r="T4" i="48"/>
  <c r="V6" i="48"/>
  <c r="W3" i="48"/>
  <c r="S6" i="48"/>
  <c r="T3" i="48"/>
  <c r="V3" i="45"/>
  <c r="S4" i="45"/>
  <c r="N7" i="46"/>
  <c r="L5" i="46"/>
  <c r="N4" i="48"/>
  <c r="K5" i="48"/>
  <c r="O7" i="46"/>
  <c r="O5" i="48"/>
  <c r="K8" i="48"/>
  <c r="Q8" i="48"/>
  <c r="A10" i="48"/>
  <c r="C10" i="48" s="1"/>
  <c r="L3" i="48"/>
  <c r="Q4" i="48"/>
  <c r="P6" i="48"/>
  <c r="A10" i="40"/>
  <c r="M7" i="46"/>
  <c r="O3" i="46"/>
  <c r="K6" i="48"/>
  <c r="P7" i="48"/>
  <c r="Q6" i="48"/>
  <c r="O4" i="48"/>
  <c r="M8" i="48"/>
  <c r="S1" i="40"/>
  <c r="V7" i="42"/>
  <c r="W7" i="42"/>
  <c r="U5" i="42"/>
  <c r="T7" i="45"/>
  <c r="E10" i="46"/>
  <c r="P8" i="46"/>
  <c r="N6" i="46"/>
  <c r="O3" i="48"/>
  <c r="N5" i="48"/>
  <c r="N8" i="48"/>
  <c r="V5" i="50"/>
  <c r="L6" i="48"/>
  <c r="S1" i="44"/>
  <c r="L8" i="48"/>
  <c r="Q7" i="50"/>
  <c r="P3" i="50"/>
  <c r="P8" i="50"/>
  <c r="K6" i="50"/>
  <c r="L7" i="50"/>
  <c r="L4" i="48"/>
  <c r="P5" i="48"/>
  <c r="O7" i="48"/>
  <c r="N7" i="48"/>
  <c r="K6" i="46"/>
  <c r="O8" i="46"/>
  <c r="K3" i="48"/>
  <c r="O8" i="48"/>
  <c r="M5" i="48"/>
  <c r="P8" i="48"/>
  <c r="Q5" i="48"/>
  <c r="A10" i="41"/>
  <c r="S1" i="41"/>
  <c r="X7" i="47"/>
  <c r="U6" i="47"/>
  <c r="P6" i="49"/>
  <c r="L4" i="49"/>
  <c r="K8" i="49"/>
  <c r="O6" i="49"/>
  <c r="K4" i="49"/>
  <c r="O8" i="49"/>
  <c r="N6" i="49"/>
  <c r="P3" i="49"/>
  <c r="Q8" i="49"/>
  <c r="M6" i="49"/>
  <c r="Q4" i="49"/>
  <c r="O4" i="49"/>
  <c r="N7" i="49"/>
  <c r="P4" i="49"/>
  <c r="M7" i="49"/>
  <c r="L7" i="49"/>
  <c r="N4" i="49"/>
  <c r="M8" i="49"/>
  <c r="Q6" i="49"/>
  <c r="M4" i="49"/>
  <c r="M3" i="49"/>
  <c r="S7" i="45"/>
  <c r="U4" i="45"/>
  <c r="X6" i="45"/>
  <c r="T4" i="45"/>
  <c r="L8" i="42"/>
  <c r="M4" i="42"/>
  <c r="L3" i="42"/>
  <c r="P5" i="42"/>
  <c r="N8" i="42"/>
  <c r="M3" i="42"/>
  <c r="Q5" i="42"/>
  <c r="M7" i="42"/>
  <c r="Q6" i="42"/>
  <c r="N3" i="42"/>
  <c r="L6" i="42"/>
  <c r="P8" i="42"/>
  <c r="Q4" i="42"/>
  <c r="M6" i="42"/>
  <c r="Q8" i="42"/>
  <c r="P3" i="42"/>
  <c r="N6" i="42"/>
  <c r="Q3" i="42"/>
  <c r="M5" i="42"/>
  <c r="Q7" i="42"/>
  <c r="L4" i="42"/>
  <c r="P6" i="42"/>
  <c r="T6" i="44"/>
  <c r="T3" i="45"/>
  <c r="X5" i="45"/>
  <c r="V8" i="45"/>
  <c r="W4" i="45"/>
  <c r="S6" i="45"/>
  <c r="W8" i="45"/>
  <c r="X4" i="45"/>
  <c r="V7" i="45"/>
  <c r="W3" i="45"/>
  <c r="S5" i="45"/>
  <c r="W7" i="45"/>
  <c r="X3" i="45"/>
  <c r="V6" i="45"/>
  <c r="Y3" i="45"/>
  <c r="U5" i="45"/>
  <c r="Y7" i="45"/>
  <c r="S3" i="45"/>
  <c r="U8" i="45"/>
  <c r="K3" i="49"/>
  <c r="K7" i="49"/>
  <c r="P5" i="49"/>
  <c r="N3" i="49"/>
  <c r="P8" i="49"/>
  <c r="K5" i="49"/>
  <c r="K6" i="49"/>
  <c r="P7" i="49"/>
  <c r="M5" i="49"/>
  <c r="Q5" i="49"/>
  <c r="L8" i="49"/>
  <c r="K1" i="41"/>
  <c r="K8" i="42"/>
  <c r="K4" i="42"/>
  <c r="L5" i="42"/>
  <c r="O7" i="42"/>
  <c r="O3" i="42"/>
  <c r="P4" i="42"/>
  <c r="O8" i="42"/>
  <c r="O4" i="42"/>
  <c r="L7" i="42"/>
  <c r="Y6" i="46"/>
  <c r="V5" i="46"/>
  <c r="K1" i="47"/>
  <c r="S1" i="49"/>
  <c r="E10" i="50"/>
  <c r="C9" i="50"/>
  <c r="N6" i="40"/>
  <c r="O7" i="40"/>
  <c r="N8" i="40"/>
  <c r="M7" i="41"/>
  <c r="N4" i="41"/>
  <c r="O8" i="41"/>
  <c r="L3" i="41"/>
  <c r="K6" i="41"/>
  <c r="L4" i="41"/>
  <c r="P5" i="41"/>
  <c r="P3" i="41"/>
  <c r="W5" i="44"/>
  <c r="X6" i="44"/>
  <c r="Y7" i="44"/>
  <c r="Y3" i="44"/>
  <c r="X3" i="44"/>
  <c r="S5" i="44"/>
  <c r="V7" i="44"/>
  <c r="W8" i="44"/>
  <c r="W4" i="44"/>
  <c r="X5" i="44"/>
  <c r="S7" i="44"/>
  <c r="S3" i="44"/>
  <c r="T4" i="44"/>
  <c r="U5" i="44"/>
  <c r="V6" i="44"/>
  <c r="W7" i="44"/>
  <c r="W3" i="44"/>
  <c r="X4" i="44"/>
  <c r="S6" i="44"/>
  <c r="V8" i="44"/>
  <c r="T3" i="44"/>
  <c r="C10" i="47"/>
  <c r="A9" i="47"/>
  <c r="M7" i="1"/>
  <c r="O8" i="1"/>
  <c r="P3" i="1"/>
  <c r="N8" i="1"/>
  <c r="O3" i="1"/>
  <c r="Q4" i="1"/>
  <c r="Q7" i="1"/>
  <c r="M3" i="1"/>
  <c r="M6" i="1"/>
  <c r="O7" i="1"/>
  <c r="K3" i="1"/>
  <c r="K1" i="43"/>
  <c r="S1" i="43"/>
  <c r="A10" i="43"/>
  <c r="P4" i="1"/>
  <c r="Y5" i="44"/>
  <c r="X8" i="44"/>
  <c r="T5" i="44"/>
  <c r="S8" i="44"/>
  <c r="Y6" i="44"/>
  <c r="Y4" i="46"/>
  <c r="U3" i="47"/>
  <c r="O7" i="47"/>
  <c r="S7" i="41"/>
  <c r="T4" i="41"/>
  <c r="X7" i="41"/>
  <c r="Y4" i="41"/>
  <c r="W8" i="41"/>
  <c r="X5" i="41"/>
  <c r="W5" i="46"/>
  <c r="X6" i="46"/>
  <c r="Y7" i="46"/>
  <c r="Y3" i="46"/>
  <c r="X3" i="46"/>
  <c r="S5" i="46"/>
  <c r="X8" i="46"/>
  <c r="V3" i="46"/>
  <c r="U7" i="46"/>
  <c r="U3" i="46"/>
  <c r="U4" i="46"/>
  <c r="T4" i="46"/>
  <c r="S4" i="46"/>
  <c r="Y8" i="46"/>
  <c r="W3" i="46"/>
  <c r="X4" i="46"/>
  <c r="S6" i="46"/>
  <c r="X5" i="46"/>
  <c r="U8" i="46"/>
  <c r="S3" i="46"/>
  <c r="S8" i="46"/>
  <c r="X7" i="46"/>
  <c r="W7" i="46"/>
  <c r="T3" i="46"/>
  <c r="T7" i="46"/>
  <c r="Y5" i="46"/>
  <c r="S7" i="46"/>
  <c r="T8" i="46"/>
  <c r="W6" i="46"/>
  <c r="V6" i="46"/>
  <c r="U6" i="46"/>
  <c r="V7" i="46"/>
  <c r="V4" i="46"/>
  <c r="W4" i="46"/>
  <c r="L8" i="47"/>
  <c r="P8" i="47"/>
  <c r="M7" i="47"/>
  <c r="K8" i="47"/>
  <c r="L5" i="47"/>
  <c r="N4" i="47"/>
  <c r="N6" i="47"/>
  <c r="M5" i="47"/>
  <c r="M6" i="47"/>
  <c r="M4" i="47"/>
  <c r="Q4" i="47"/>
  <c r="K7" i="47"/>
  <c r="M8" i="47"/>
  <c r="Q3" i="47"/>
  <c r="L4" i="47"/>
  <c r="M3" i="47"/>
  <c r="N3" i="47"/>
  <c r="O5" i="47"/>
  <c r="L7" i="47"/>
  <c r="Q7" i="47"/>
  <c r="Q6" i="47"/>
  <c r="O6" i="47"/>
  <c r="N5" i="47"/>
  <c r="K6" i="47"/>
  <c r="N7" i="47"/>
  <c r="P4" i="47"/>
  <c r="N8" i="47"/>
  <c r="P3" i="47"/>
  <c r="Q8" i="47"/>
  <c r="L3" i="47"/>
  <c r="Q5" i="47"/>
  <c r="O3" i="47"/>
  <c r="O8" i="47"/>
  <c r="L6" i="47"/>
  <c r="P6" i="47"/>
  <c r="P7" i="47"/>
  <c r="C10" i="45"/>
  <c r="A9" i="45"/>
  <c r="W5" i="47"/>
  <c r="T8" i="47"/>
  <c r="S8" i="47"/>
  <c r="S4" i="47"/>
  <c r="V6" i="47"/>
  <c r="W7" i="47"/>
  <c r="W3" i="47"/>
  <c r="V7" i="47"/>
  <c r="W8" i="47"/>
  <c r="W4" i="47"/>
  <c r="U4" i="47"/>
  <c r="V5" i="47"/>
  <c r="U5" i="47"/>
  <c r="T5" i="47"/>
  <c r="S5" i="47"/>
  <c r="X8" i="47"/>
  <c r="U7" i="47"/>
  <c r="X5" i="47"/>
  <c r="U8" i="47"/>
  <c r="S3" i="47"/>
  <c r="T4" i="47"/>
  <c r="Y3" i="47"/>
  <c r="X3" i="47"/>
  <c r="Y4" i="47"/>
  <c r="T6" i="47"/>
  <c r="S6" i="47"/>
  <c r="S7" i="47"/>
  <c r="V4" i="47"/>
  <c r="Y7" i="47"/>
  <c r="V8" i="47"/>
  <c r="Y8" i="47"/>
  <c r="T7" i="47"/>
  <c r="X4" i="47"/>
  <c r="Y5" i="47"/>
  <c r="Q5" i="1"/>
  <c r="O4" i="1"/>
  <c r="M4" i="1"/>
  <c r="M8" i="1"/>
  <c r="K4" i="1"/>
  <c r="Q6" i="1"/>
  <c r="O5" i="1"/>
  <c r="S1" i="1"/>
  <c r="L6" i="1"/>
  <c r="P7" i="1"/>
  <c r="K5" i="1"/>
  <c r="N3" i="1"/>
  <c r="M5" i="1"/>
  <c r="P5" i="1"/>
  <c r="L7" i="1"/>
  <c r="P8" i="1"/>
  <c r="G9" i="44"/>
  <c r="G9" i="49"/>
  <c r="A10" i="1"/>
  <c r="V4" i="44"/>
  <c r="U7" i="44"/>
  <c r="Y4" i="44"/>
  <c r="X7" i="44"/>
  <c r="V5" i="44"/>
  <c r="U8" i="44"/>
  <c r="V8" i="46"/>
  <c r="T5" i="46"/>
  <c r="V3" i="47"/>
  <c r="W6" i="47"/>
  <c r="K3" i="47"/>
  <c r="K4" i="47"/>
  <c r="T7" i="44"/>
  <c r="V3" i="44"/>
  <c r="U6" i="44"/>
  <c r="S4" i="44"/>
  <c r="T8" i="44"/>
  <c r="W8" i="46"/>
  <c r="U5" i="46"/>
  <c r="T3" i="47"/>
  <c r="X6" i="47"/>
  <c r="O4" i="47"/>
  <c r="K6" i="40"/>
  <c r="L8" i="44"/>
  <c r="O4" i="44"/>
  <c r="M7" i="44"/>
  <c r="K6" i="44"/>
  <c r="O3" i="44"/>
  <c r="K4" i="44"/>
  <c r="P7" i="44"/>
  <c r="K8" i="44"/>
  <c r="Q4" i="44"/>
  <c r="N3" i="44"/>
  <c r="K3" i="44"/>
  <c r="L4" i="44"/>
  <c r="L7" i="44"/>
  <c r="P8" i="44"/>
  <c r="N7" i="44"/>
  <c r="N6" i="44"/>
  <c r="N5" i="44"/>
  <c r="M6" i="44"/>
  <c r="N4" i="44"/>
  <c r="L3" i="44"/>
  <c r="Y6" i="45"/>
  <c r="T8" i="45"/>
  <c r="S8" i="45"/>
  <c r="L8" i="40"/>
  <c r="K8" i="40"/>
  <c r="K4" i="40"/>
  <c r="L5" i="40"/>
  <c r="M6" i="40"/>
  <c r="P8" i="40"/>
  <c r="N3" i="40"/>
  <c r="Q5" i="40"/>
  <c r="L7" i="40"/>
  <c r="M8" i="40"/>
  <c r="M4" i="40"/>
  <c r="P6" i="40"/>
  <c r="Q7" i="40"/>
  <c r="Q3" i="40"/>
  <c r="P3" i="40"/>
  <c r="K5" i="40"/>
  <c r="N7" i="40"/>
  <c r="O8" i="40"/>
  <c r="O4" i="40"/>
  <c r="P5" i="40"/>
  <c r="K7" i="40"/>
  <c r="K3" i="40"/>
  <c r="N5" i="40"/>
  <c r="O6" i="40"/>
  <c r="P7" i="40"/>
  <c r="Q8" i="40"/>
  <c r="Q4" i="40"/>
  <c r="L6" i="40"/>
  <c r="M7" i="40"/>
  <c r="M3" i="40"/>
  <c r="N4" i="40"/>
  <c r="Q6" i="40"/>
  <c r="L3" i="40"/>
  <c r="O3" i="40"/>
  <c r="L4" i="40"/>
  <c r="L8" i="46"/>
  <c r="O5" i="46"/>
  <c r="P4" i="46"/>
  <c r="Q5" i="46"/>
  <c r="P6" i="46"/>
  <c r="Q4" i="46"/>
  <c r="L6" i="46"/>
  <c r="N3" i="46"/>
  <c r="P7" i="46"/>
  <c r="N5" i="46"/>
  <c r="M6" i="46"/>
  <c r="N8" i="46"/>
  <c r="Q6" i="46"/>
  <c r="M4" i="46"/>
  <c r="P3" i="46"/>
  <c r="M5" i="46"/>
  <c r="L3" i="46"/>
  <c r="Q3" i="46"/>
  <c r="K3" i="46"/>
  <c r="M8" i="46"/>
  <c r="K5" i="46"/>
  <c r="O4" i="46"/>
  <c r="P3" i="48"/>
  <c r="L7" i="48"/>
  <c r="L5" i="48"/>
  <c r="Q7" i="48"/>
  <c r="N3" i="48"/>
  <c r="N6" i="41"/>
  <c r="Q7" i="41"/>
  <c r="Q5" i="41"/>
  <c r="K3" i="41"/>
  <c r="O5" i="41"/>
  <c r="A9" i="48"/>
  <c r="K7" i="48"/>
  <c r="M6" i="48"/>
  <c r="K10" i="44"/>
  <c r="I9" i="44"/>
  <c r="K10" i="49"/>
  <c r="I9" i="49"/>
  <c r="C9" i="42"/>
  <c r="E10" i="42"/>
  <c r="V3" i="40" l="1"/>
  <c r="U8" i="40"/>
  <c r="Y3" i="40"/>
  <c r="S5" i="40"/>
  <c r="X5" i="40"/>
  <c r="T4" i="40"/>
  <c r="U7" i="40"/>
  <c r="V5" i="40"/>
  <c r="W8" i="40"/>
  <c r="Y6" i="40"/>
  <c r="T3" i="40"/>
  <c r="V6" i="40"/>
  <c r="W3" i="40"/>
  <c r="S6" i="40"/>
  <c r="T5" i="40"/>
  <c r="U3" i="40"/>
  <c r="V4" i="40"/>
  <c r="W5" i="40"/>
  <c r="S8" i="40"/>
  <c r="X8" i="40"/>
  <c r="Y5" i="40"/>
  <c r="U4" i="40"/>
  <c r="Y7" i="40"/>
  <c r="X3" i="40"/>
  <c r="V7" i="40"/>
  <c r="W4" i="40"/>
  <c r="S3" i="40"/>
  <c r="W6" i="40"/>
  <c r="Y8" i="40"/>
  <c r="T6" i="40"/>
  <c r="S7" i="40"/>
  <c r="X7" i="40"/>
  <c r="Y4" i="40"/>
  <c r="T8" i="40"/>
  <c r="U5" i="40"/>
  <c r="W7" i="40"/>
  <c r="X4" i="40"/>
  <c r="V8" i="40"/>
  <c r="X6" i="40"/>
  <c r="S4" i="40"/>
  <c r="U6" i="40"/>
  <c r="T7" i="40"/>
  <c r="A9" i="40"/>
  <c r="C10" i="40"/>
  <c r="W6" i="44"/>
  <c r="U4" i="44"/>
  <c r="Y8" i="44"/>
  <c r="U3" i="44"/>
  <c r="E9" i="46"/>
  <c r="G10" i="46"/>
  <c r="E10" i="48"/>
  <c r="C9" i="48"/>
  <c r="T3" i="43"/>
  <c r="V4" i="43"/>
  <c r="X5" i="43"/>
  <c r="T7" i="43"/>
  <c r="V8" i="43"/>
  <c r="U3" i="43"/>
  <c r="W4" i="43"/>
  <c r="Y5" i="43"/>
  <c r="S6" i="43"/>
  <c r="U7" i="43"/>
  <c r="W8" i="43"/>
  <c r="V3" i="43"/>
  <c r="X4" i="43"/>
  <c r="T6" i="43"/>
  <c r="V7" i="43"/>
  <c r="X8" i="43"/>
  <c r="W3" i="43"/>
  <c r="Y4" i="43"/>
  <c r="S5" i="43"/>
  <c r="U6" i="43"/>
  <c r="W7" i="43"/>
  <c r="Y8" i="43"/>
  <c r="X3" i="43"/>
  <c r="T5" i="43"/>
  <c r="V6" i="43"/>
  <c r="X7" i="43"/>
  <c r="Y3" i="43"/>
  <c r="S4" i="43"/>
  <c r="U5" i="43"/>
  <c r="W6" i="43"/>
  <c r="Y7" i="43"/>
  <c r="S8" i="43"/>
  <c r="T4" i="43"/>
  <c r="V5" i="43"/>
  <c r="X6" i="43"/>
  <c r="T8" i="43"/>
  <c r="S3" i="43"/>
  <c r="U4" i="43"/>
  <c r="W5" i="43"/>
  <c r="Y6" i="43"/>
  <c r="S7" i="43"/>
  <c r="U8" i="43"/>
  <c r="K3" i="43"/>
  <c r="M4" i="43"/>
  <c r="O5" i="43"/>
  <c r="Q6" i="43"/>
  <c r="K7" i="43"/>
  <c r="M8" i="43"/>
  <c r="L3" i="43"/>
  <c r="N4" i="43"/>
  <c r="P5" i="43"/>
  <c r="L7" i="43"/>
  <c r="N8" i="43"/>
  <c r="M3" i="43"/>
  <c r="O4" i="43"/>
  <c r="Q5" i="43"/>
  <c r="K6" i="43"/>
  <c r="M7" i="43"/>
  <c r="O8" i="43"/>
  <c r="N3" i="43"/>
  <c r="P4" i="43"/>
  <c r="L6" i="43"/>
  <c r="N7" i="43"/>
  <c r="P8" i="43"/>
  <c r="O3" i="43"/>
  <c r="Q4" i="43"/>
  <c r="K5" i="43"/>
  <c r="M6" i="43"/>
  <c r="O7" i="43"/>
  <c r="Q8" i="43"/>
  <c r="P3" i="43"/>
  <c r="L5" i="43"/>
  <c r="N6" i="43"/>
  <c r="P7" i="43"/>
  <c r="Q3" i="43"/>
  <c r="K4" i="43"/>
  <c r="M5" i="43"/>
  <c r="O6" i="43"/>
  <c r="Q7" i="43"/>
  <c r="K8" i="43"/>
  <c r="L4" i="43"/>
  <c r="N5" i="43"/>
  <c r="P6" i="43"/>
  <c r="L8" i="43"/>
  <c r="S7" i="49"/>
  <c r="W5" i="49"/>
  <c r="S3" i="49"/>
  <c r="X6" i="49"/>
  <c r="T4" i="49"/>
  <c r="Y7" i="49"/>
  <c r="U5" i="49"/>
  <c r="Y3" i="49"/>
  <c r="X7" i="49"/>
  <c r="T5" i="49"/>
  <c r="Y8" i="49"/>
  <c r="U6" i="49"/>
  <c r="Y4" i="49"/>
  <c r="V3" i="49"/>
  <c r="U7" i="49"/>
  <c r="Y5" i="49"/>
  <c r="U3" i="49"/>
  <c r="X4" i="49"/>
  <c r="T7" i="49"/>
  <c r="V4" i="49"/>
  <c r="T6" i="49"/>
  <c r="Y6" i="49"/>
  <c r="T8" i="49"/>
  <c r="S8" i="49"/>
  <c r="S4" i="49"/>
  <c r="V6" i="49"/>
  <c r="W7" i="49"/>
  <c r="W3" i="49"/>
  <c r="S6" i="49"/>
  <c r="V7" i="49"/>
  <c r="X5" i="49"/>
  <c r="U8" i="49"/>
  <c r="U4" i="49"/>
  <c r="V5" i="49"/>
  <c r="W6" i="49"/>
  <c r="X8" i="49"/>
  <c r="X3" i="49"/>
  <c r="S5" i="49"/>
  <c r="W8" i="49"/>
  <c r="W4" i="49"/>
  <c r="V8" i="49"/>
  <c r="T3" i="49"/>
  <c r="Y6" i="41"/>
  <c r="U4" i="41"/>
  <c r="X6" i="41"/>
  <c r="V4" i="41"/>
  <c r="Y7" i="41"/>
  <c r="S4" i="41"/>
  <c r="V6" i="41"/>
  <c r="X3" i="41"/>
  <c r="U6" i="41"/>
  <c r="W3" i="41"/>
  <c r="V7" i="41"/>
  <c r="V3" i="41"/>
  <c r="U7" i="41"/>
  <c r="Y5" i="41"/>
  <c r="V8" i="41"/>
  <c r="U8" i="41"/>
  <c r="W5" i="41"/>
  <c r="T8" i="41"/>
  <c r="V5" i="41"/>
  <c r="S8" i="41"/>
  <c r="U5" i="41"/>
  <c r="Y3" i="41"/>
  <c r="T5" i="41"/>
  <c r="W7" i="41"/>
  <c r="S5" i="41"/>
  <c r="X8" i="41"/>
  <c r="X4" i="41"/>
  <c r="T3" i="41"/>
  <c r="S6" i="41"/>
  <c r="U3" i="41"/>
  <c r="T7" i="41"/>
  <c r="W4" i="41"/>
  <c r="T6" i="41"/>
  <c r="Y8" i="41"/>
  <c r="W6" i="41"/>
  <c r="S3" i="41"/>
  <c r="E9" i="50"/>
  <c r="G10" i="50"/>
  <c r="K5" i="47"/>
  <c r="P5" i="47"/>
  <c r="L8" i="41"/>
  <c r="P7" i="41"/>
  <c r="K8" i="41"/>
  <c r="O3" i="41"/>
  <c r="L5" i="41"/>
  <c r="N5" i="41"/>
  <c r="O6" i="41"/>
  <c r="N7" i="41"/>
  <c r="M8" i="41"/>
  <c r="O7" i="41"/>
  <c r="M3" i="41"/>
  <c r="K4" i="41"/>
  <c r="P4" i="41"/>
  <c r="Q6" i="41"/>
  <c r="Q3" i="41"/>
  <c r="N3" i="41"/>
  <c r="M4" i="41"/>
  <c r="Q4" i="41"/>
  <c r="P8" i="41"/>
  <c r="Q8" i="41"/>
  <c r="O4" i="41"/>
  <c r="M5" i="41"/>
  <c r="L6" i="41"/>
  <c r="K7" i="41"/>
  <c r="M6" i="41"/>
  <c r="N8" i="41"/>
  <c r="P6" i="41"/>
  <c r="K5" i="41"/>
  <c r="L7" i="41"/>
  <c r="C10" i="41"/>
  <c r="A9" i="41"/>
  <c r="C10" i="43"/>
  <c r="A9" i="43"/>
  <c r="A9" i="1"/>
  <c r="C10" i="1"/>
  <c r="C9" i="45"/>
  <c r="E10" i="45"/>
  <c r="C9" i="47"/>
  <c r="E10" i="47"/>
  <c r="X5" i="1"/>
  <c r="Y3" i="1"/>
  <c r="V4" i="1"/>
  <c r="V5" i="1"/>
  <c r="Y8" i="1"/>
  <c r="U7" i="1"/>
  <c r="T6" i="1"/>
  <c r="S4" i="1"/>
  <c r="U5" i="1"/>
  <c r="U8" i="1"/>
  <c r="V3" i="1"/>
  <c r="V6" i="1"/>
  <c r="S3" i="1"/>
  <c r="W4" i="1"/>
  <c r="V7" i="1"/>
  <c r="T4" i="1"/>
  <c r="W8" i="1"/>
  <c r="X3" i="1"/>
  <c r="W3" i="1"/>
  <c r="W6" i="1"/>
  <c r="U3" i="1"/>
  <c r="S5" i="1"/>
  <c r="S8" i="1"/>
  <c r="T3" i="1"/>
  <c r="S6" i="1"/>
  <c r="X8" i="1"/>
  <c r="T7" i="1"/>
  <c r="S7" i="1"/>
  <c r="T5" i="1"/>
  <c r="T8" i="1"/>
  <c r="X4" i="1"/>
  <c r="X7" i="1"/>
  <c r="U4" i="1"/>
  <c r="Y6" i="1"/>
  <c r="V8" i="1"/>
  <c r="Y7" i="1"/>
  <c r="U6" i="1"/>
  <c r="W7" i="1"/>
  <c r="W5" i="1"/>
  <c r="X6" i="1"/>
  <c r="Y4" i="1"/>
  <c r="Y5" i="1"/>
  <c r="E9" i="42"/>
  <c r="G10" i="42"/>
  <c r="S10" i="49"/>
  <c r="K9" i="49"/>
  <c r="S10" i="44"/>
  <c r="K9" i="44"/>
  <c r="E10" i="40" l="1"/>
  <c r="C9" i="40"/>
  <c r="G10" i="48"/>
  <c r="E9" i="48"/>
  <c r="I10" i="46"/>
  <c r="G9" i="46"/>
  <c r="E10" i="41"/>
  <c r="C9" i="41"/>
  <c r="G9" i="50"/>
  <c r="I10" i="50"/>
  <c r="E10" i="1"/>
  <c r="C9" i="1"/>
  <c r="G10" i="45"/>
  <c r="E9" i="45"/>
  <c r="G10" i="47"/>
  <c r="E9" i="47"/>
  <c r="E10" i="43"/>
  <c r="C9" i="43"/>
  <c r="I10" i="42"/>
  <c r="G9" i="42"/>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G10" i="40" l="1"/>
  <c r="E9" i="40"/>
  <c r="K10" i="46"/>
  <c r="I9" i="46"/>
  <c r="I10" i="48"/>
  <c r="G9" i="48"/>
  <c r="I9" i="50"/>
  <c r="K10" i="50"/>
  <c r="E9" i="41"/>
  <c r="G10" i="41"/>
  <c r="E9" i="43"/>
  <c r="G10" i="43"/>
  <c r="I10" i="45"/>
  <c r="G9" i="45"/>
  <c r="I10" i="47"/>
  <c r="G9" i="47"/>
  <c r="E9" i="1"/>
  <c r="G10" i="1"/>
  <c r="I9" i="42"/>
  <c r="K10" i="42"/>
  <c r="G9" i="40" l="1"/>
  <c r="I10" i="40"/>
  <c r="I9" i="48"/>
  <c r="K10" i="48"/>
  <c r="S10" i="46"/>
  <c r="K9" i="46"/>
  <c r="I10" i="41"/>
  <c r="G9" i="41"/>
  <c r="S10" i="50"/>
  <c r="K9" i="50"/>
  <c r="K10" i="45"/>
  <c r="I9" i="45"/>
  <c r="I10" i="1"/>
  <c r="G9" i="1"/>
  <c r="I10" i="43"/>
  <c r="G9" i="43"/>
  <c r="K10" i="47"/>
  <c r="I9" i="47"/>
  <c r="S10" i="42"/>
  <c r="K9" i="42"/>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S10" i="48"/>
  <c r="K9" i="48"/>
  <c r="K10" i="40"/>
  <c r="I9" i="40"/>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K10" i="41"/>
  <c r="I9" i="41"/>
  <c r="K10" i="1"/>
  <c r="I9" i="1"/>
  <c r="S10" i="47"/>
  <c r="K9" i="47"/>
  <c r="K10" i="43"/>
  <c r="I9" i="43"/>
  <c r="K9" i="45"/>
  <c r="S10" i="45"/>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S9" i="48" l="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10" i="40"/>
  <c r="K9" i="40"/>
  <c r="S10" i="41"/>
  <c r="K9" i="41"/>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K9" i="43"/>
  <c r="S10" i="43"/>
  <c r="S10" i="1"/>
  <c r="K9" i="1"/>
  <c r="S9" i="40" l="1"/>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alcChain>
</file>

<file path=xl/sharedStrings.xml><?xml version="1.0" encoding="utf-8"?>
<sst xmlns="http://schemas.openxmlformats.org/spreadsheetml/2006/main" count="17" uniqueCount="6">
  <si>
    <t>Примечания</t>
  </si>
  <si>
    <r>
      <t>Шаг 1.</t>
    </r>
    <r>
      <rPr>
        <b/>
        <sz val="12"/>
        <color theme="1" tint="0.34998626667073579"/>
        <rFont val="Calibri"/>
        <family val="2"/>
        <scheme val="minor"/>
      </rPr>
      <t xml:space="preserve"> Введите год и месяц начала</t>
    </r>
  </si>
  <si>
    <r>
      <t>Шаг 2.</t>
    </r>
    <r>
      <rPr>
        <b/>
        <sz val="12"/>
        <color theme="1" tint="0.34998626667073579"/>
        <rFont val="Calibri"/>
        <family val="2"/>
        <scheme val="minor"/>
      </rPr>
      <t xml:space="preserve"> Выберите день начала</t>
    </r>
  </si>
  <si>
    <t>Год</t>
  </si>
  <si>
    <t>Месяц начала</t>
  </si>
  <si>
    <t>Первый день недели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</si>
</sst>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 #,##0.00\ &quot;lei&quot;_-;\-* #,##0.00\ &quot;lei&quot;_-;_-* &quot;-&quot;??\ &quot;lei&quot;_-;_-@_-"/>
    <numFmt numFmtId="167" formatCode="_-* #,##0\ &quot;lei&quot;_-;\-* #,##0\ &quot;lei&quot;_-;_-* &quot;-&quot;\ &quot;lei&quot;_-;_-@_-"/>
    <numFmt numFmtId="168" formatCode="d"/>
    <numFmt numFmtId="169" formatCode="dddd"/>
    <numFmt numFmtId="170" formatCode="mmmm\ \'yy"/>
    <numFmt numFmtId="171" formatCode="mmmm\ yyyy"/>
  </numFmts>
  <fonts count="45"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5" fontId="10" fillId="0" borderId="0" applyFont="0" applyFill="0" applyBorder="0" applyAlignment="0" applyProtection="0"/>
    <xf numFmtId="0" fontId="1" fillId="0" borderId="0"/>
    <xf numFmtId="0" fontId="28" fillId="0" borderId="0" applyNumberForma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41" fillId="0" borderId="0" applyNumberFormat="0" applyFill="0" applyBorder="0" applyAlignment="0" applyProtection="0"/>
    <xf numFmtId="0" fontId="1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4" xfId="0" applyFont="1" applyBorder="1" applyAlignment="1">
      <alignment vertical="center"/>
    </xf>
    <xf numFmtId="0" fontId="11"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7" fillId="0" borderId="0" xfId="0" applyFont="1"/>
    <xf numFmtId="0" fontId="18" fillId="0" borderId="0" xfId="0" applyFont="1" applyAlignment="1">
      <alignment vertical="center"/>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19" fillId="0" borderId="0" xfId="2" applyNumberFormat="1" applyFont="1" applyAlignment="1">
      <alignment horizontal="left"/>
    </xf>
    <xf numFmtId="0" fontId="21" fillId="0" borderId="0" xfId="1" applyFont="1" applyAlignment="1" applyProtection="1">
      <alignment horizontal="left"/>
    </xf>
    <xf numFmtId="0" fontId="20" fillId="0" borderId="0" xfId="0" applyFont="1" applyAlignment="1">
      <alignment vertical="top"/>
    </xf>
    <xf numFmtId="0" fontId="20" fillId="0" borderId="0" xfId="0" applyFont="1" applyAlignment="1">
      <alignment horizontal="left" vertical="top"/>
    </xf>
    <xf numFmtId="0" fontId="9" fillId="0" borderId="2" xfId="0" applyFont="1" applyBorder="1"/>
    <xf numFmtId="0" fontId="6" fillId="0" borderId="4" xfId="0" applyFont="1" applyBorder="1"/>
    <xf numFmtId="0" fontId="12" fillId="0" borderId="0" xfId="0" applyFont="1" applyAlignment="1">
      <alignment horizontal="left" vertical="top"/>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168" fontId="16" fillId="0" borderId="0" xfId="0" applyNumberFormat="1" applyFont="1" applyAlignment="1">
      <alignment horizontal="center" vertical="center" shrinkToFit="1"/>
    </xf>
    <xf numFmtId="0" fontId="15" fillId="0" borderId="0" xfId="0" applyFont="1" applyAlignment="1">
      <alignment horizont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71" fontId="12" fillId="0" borderId="0" xfId="0" applyNumberFormat="1" applyFont="1" applyAlignment="1">
      <alignment horizontal="left" vertical="top"/>
    </xf>
    <xf numFmtId="169" fontId="13" fillId="4" borderId="9" xfId="0" applyNumberFormat="1" applyFont="1" applyFill="1" applyBorder="1" applyAlignment="1">
      <alignment horizontal="center" vertical="center" shrinkToFit="1"/>
    </xf>
    <xf numFmtId="169" fontId="13" fillId="4" borderId="10" xfId="0" applyNumberFormat="1" applyFont="1" applyFill="1" applyBorder="1" applyAlignment="1">
      <alignment horizontal="center" vertical="center" shrinkToFit="1"/>
    </xf>
    <xf numFmtId="170" fontId="14" fillId="5" borderId="0" xfId="0" applyNumberFormat="1" applyFont="1" applyFill="1" applyAlignment="1">
      <alignment horizontal="center" vertical="center"/>
    </xf>
    <xf numFmtId="169" fontId="13" fillId="4" borderId="11" xfId="0" applyNumberFormat="1" applyFont="1" applyFill="1" applyBorder="1" applyAlignment="1">
      <alignment horizontal="center" vertical="center" shrinkToFit="1"/>
    </xf>
    <xf numFmtId="0" fontId="22" fillId="0" borderId="8" xfId="1" applyFont="1" applyBorder="1" applyAlignment="1" applyProtection="1">
      <alignment horizontal="right" vertical="center"/>
    </xf>
    <xf numFmtId="0" fontId="22" fillId="0" borderId="6" xfId="1" applyFont="1" applyBorder="1" applyAlignment="1" applyProtection="1">
      <alignment horizontal="right" vertical="center"/>
    </xf>
    <xf numFmtId="0" fontId="22" fillId="0" borderId="0" xfId="1" applyFont="1" applyAlignment="1" applyProtection="1">
      <alignment horizontal="right" vertical="center"/>
    </xf>
    <xf numFmtId="0" fontId="22" fillId="0" borderId="4" xfId="1" applyFont="1" applyBorder="1" applyAlignment="1" applyProtection="1">
      <alignment horizontal="right" vertical="center"/>
    </xf>
  </cellXfs>
  <cellStyles count="50">
    <cellStyle name="20% — акцент1" xfId="27" builtinId="30" customBuiltin="1"/>
    <cellStyle name="20% — акцент2" xfId="31" builtinId="34" customBuiltin="1"/>
    <cellStyle name="20% — акцент3" xfId="35" builtinId="38" customBuiltin="1"/>
    <cellStyle name="20% — акцент4" xfId="39" builtinId="42" customBuiltin="1"/>
    <cellStyle name="20% — акцент5" xfId="43" builtinId="46" customBuiltin="1"/>
    <cellStyle name="20% — акцент6" xfId="47" builtinId="50" customBuiltin="1"/>
    <cellStyle name="40% — акцент1" xfId="28" builtinId="31" customBuiltin="1"/>
    <cellStyle name="40% — акцент2" xfId="32" builtinId="35" customBuiltin="1"/>
    <cellStyle name="40% — акцент3" xfId="36" builtinId="39" customBuiltin="1"/>
    <cellStyle name="40% — акцент4" xfId="40" builtinId="43" customBuiltin="1"/>
    <cellStyle name="40% — акцент5" xfId="44" builtinId="47" customBuiltin="1"/>
    <cellStyle name="40% — акцент6" xfId="48" builtinId="51" customBuiltin="1"/>
    <cellStyle name="60% — акцент1" xfId="29" builtinId="32" customBuiltin="1"/>
    <cellStyle name="60% — акцент2" xfId="33" builtinId="36" customBuiltin="1"/>
    <cellStyle name="60% — акцент3" xfId="37" builtinId="40" customBuiltin="1"/>
    <cellStyle name="60% — акцент4" xfId="41" builtinId="44" customBuiltin="1"/>
    <cellStyle name="60% — акцент5" xfId="45" builtinId="48" customBuiltin="1"/>
    <cellStyle name="60% — акцент6" xfId="49" builtinId="52" customBuiltin="1"/>
    <cellStyle name="Акцент1" xfId="26" builtinId="29" customBuiltin="1"/>
    <cellStyle name="Акцент2" xfId="30" builtinId="33" customBuiltin="1"/>
    <cellStyle name="Акцент3" xfId="34" builtinId="37" customBuiltin="1"/>
    <cellStyle name="Акцент4" xfId="38" builtinId="41" customBuiltin="1"/>
    <cellStyle name="Акцент5" xfId="42" builtinId="45" customBuiltin="1"/>
    <cellStyle name="Акцент6" xfId="46" builtinId="49" customBuiltin="1"/>
    <cellStyle name="Ввод " xfId="17" builtinId="20" customBuiltin="1"/>
    <cellStyle name="Вывод" xfId="18" builtinId="21" customBuiltin="1"/>
    <cellStyle name="Вычисление" xfId="19" builtinId="22" customBuiltin="1"/>
    <cellStyle name="Гиперссылка" xfId="1" builtinId="8" customBuiltin="1"/>
    <cellStyle name="Денежный" xfId="6" builtinId="4" customBuiltin="1"/>
    <cellStyle name="Денежный [0]" xfId="7" builtinId="7"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25" builtinId="25" customBuiltin="1"/>
    <cellStyle name="Контрольная ячейка" xfId="21" builtinId="23" customBuiltin="1"/>
    <cellStyle name="Название" xfId="9" builtinId="15" customBuiltin="1"/>
    <cellStyle name="Нейтральный" xfId="16" builtinId="28" customBuiltin="1"/>
    <cellStyle name="Обычный" xfId="0" builtinId="0" customBuiltin="1"/>
    <cellStyle name="Обычный 2" xfId="3" xr:uid="{00000000-0005-0000-0000-000003000000}"/>
    <cellStyle name="Открывавшаяся гиперссылка" xfId="4" builtinId="9" customBuiltin="1"/>
    <cellStyle name="Плохой" xfId="15" builtinId="27" customBuiltin="1"/>
    <cellStyle name="Пояснение" xfId="24" builtinId="53" customBuiltin="1"/>
    <cellStyle name="Примечание" xfId="23" builtinId="10" customBuiltin="1"/>
    <cellStyle name="Процентный" xfId="8" builtinId="5" customBuiltin="1"/>
    <cellStyle name="Связанная ячейка" xfId="20" builtinId="24" customBuiltin="1"/>
    <cellStyle name="Текст предупреждения" xfId="22" builtinId="11" customBuiltin="1"/>
    <cellStyle name="Финансовый" xfId="2" builtinId="3" customBuiltin="1"/>
    <cellStyle name="Финансовый [0]" xfId="5" builtinId="6" customBuiltin="1"/>
    <cellStyle name="Хороший" xfId="14"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workbookViewId="0">
      <selection activeCell="AG24" sqref="AG24"/>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8.54296875" bestFit="1" customWidth="1"/>
    <col min="30" max="30" width="10.26953125" customWidth="1"/>
  </cols>
  <sheetData>
    <row r="1" spans="1:32" s="3" customFormat="1" ht="15" customHeight="1" x14ac:dyDescent="0.2">
      <c r="A1" s="53">
        <f>DATE(AD18,AD20,1)</f>
        <v>43831</v>
      </c>
      <c r="B1" s="53"/>
      <c r="C1" s="53"/>
      <c r="D1" s="53"/>
      <c r="E1" s="53"/>
      <c r="F1" s="53"/>
      <c r="G1" s="53"/>
      <c r="H1" s="53"/>
      <c r="I1" s="28"/>
      <c r="J1" s="28"/>
      <c r="K1" s="56">
        <f>DATE(YEAR(A1),MONTH(A1)-1,1)</f>
        <v>43800</v>
      </c>
      <c r="L1" s="56"/>
      <c r="M1" s="56"/>
      <c r="N1" s="56"/>
      <c r="O1" s="56"/>
      <c r="P1" s="56"/>
      <c r="Q1" s="56"/>
      <c r="S1" s="56">
        <f>DATE(YEAR(A1),MONTH(A1)+1,1)</f>
        <v>43862</v>
      </c>
      <c r="T1" s="56"/>
      <c r="U1" s="56"/>
      <c r="V1" s="56"/>
      <c r="W1" s="56"/>
      <c r="X1" s="56"/>
      <c r="Y1" s="56"/>
    </row>
    <row r="2" spans="1:32"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32"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t="str">
        <f t="shared" si="0"/>
        <v/>
      </c>
      <c r="Q3" s="31">
        <f t="shared" si="0"/>
        <v>43800</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f t="shared" si="1"/>
        <v>43862</v>
      </c>
      <c r="Y3" s="31">
        <f t="shared" si="1"/>
        <v>43863</v>
      </c>
      <c r="AB3" s="3"/>
      <c r="AC3" s="3"/>
      <c r="AD3" s="3"/>
      <c r="AE3" s="3"/>
    </row>
    <row r="4" spans="1:32" s="4" customFormat="1" ht="12" customHeight="1" x14ac:dyDescent="0.2">
      <c r="A4" s="53"/>
      <c r="B4" s="53"/>
      <c r="C4" s="53"/>
      <c r="D4" s="53"/>
      <c r="E4" s="53"/>
      <c r="F4" s="53"/>
      <c r="G4" s="53"/>
      <c r="H4" s="53"/>
      <c r="I4" s="28"/>
      <c r="J4" s="28"/>
      <c r="K4" s="31">
        <f t="shared" si="0"/>
        <v>43801</v>
      </c>
      <c r="L4" s="31">
        <f t="shared" si="0"/>
        <v>43802</v>
      </c>
      <c r="M4" s="31">
        <f t="shared" si="0"/>
        <v>43803</v>
      </c>
      <c r="N4" s="31">
        <f t="shared" si="0"/>
        <v>43804</v>
      </c>
      <c r="O4" s="31">
        <f t="shared" si="0"/>
        <v>43805</v>
      </c>
      <c r="P4" s="31">
        <f t="shared" si="0"/>
        <v>43806</v>
      </c>
      <c r="Q4" s="31">
        <f t="shared" si="0"/>
        <v>43807</v>
      </c>
      <c r="R4" s="3"/>
      <c r="S4" s="31">
        <f t="shared" si="1"/>
        <v>43864</v>
      </c>
      <c r="T4" s="31">
        <f t="shared" si="1"/>
        <v>43865</v>
      </c>
      <c r="U4" s="31">
        <f t="shared" si="1"/>
        <v>43866</v>
      </c>
      <c r="V4" s="31">
        <f t="shared" si="1"/>
        <v>43867</v>
      </c>
      <c r="W4" s="31">
        <f t="shared" si="1"/>
        <v>43868</v>
      </c>
      <c r="X4" s="31">
        <f t="shared" si="1"/>
        <v>43869</v>
      </c>
      <c r="Y4" s="31">
        <f t="shared" si="1"/>
        <v>43870</v>
      </c>
      <c r="AB4" s="3"/>
      <c r="AC4" s="3"/>
      <c r="AD4" s="3"/>
      <c r="AE4" s="3"/>
    </row>
    <row r="5" spans="1:32" s="4" customFormat="1" ht="12" customHeight="1" x14ac:dyDescent="0.2">
      <c r="A5" s="53"/>
      <c r="B5" s="53"/>
      <c r="C5" s="53"/>
      <c r="D5" s="53"/>
      <c r="E5" s="53"/>
      <c r="F5" s="53"/>
      <c r="G5" s="53"/>
      <c r="H5" s="53"/>
      <c r="I5" s="28"/>
      <c r="J5" s="28"/>
      <c r="K5" s="31">
        <f t="shared" si="0"/>
        <v>43808</v>
      </c>
      <c r="L5" s="31">
        <f t="shared" si="0"/>
        <v>43809</v>
      </c>
      <c r="M5" s="31">
        <f t="shared" si="0"/>
        <v>43810</v>
      </c>
      <c r="N5" s="31">
        <f t="shared" si="0"/>
        <v>43811</v>
      </c>
      <c r="O5" s="31">
        <f t="shared" si="0"/>
        <v>43812</v>
      </c>
      <c r="P5" s="31">
        <f t="shared" si="0"/>
        <v>43813</v>
      </c>
      <c r="Q5" s="31">
        <f t="shared" si="0"/>
        <v>43814</v>
      </c>
      <c r="R5" s="3"/>
      <c r="S5" s="31">
        <f t="shared" si="1"/>
        <v>43871</v>
      </c>
      <c r="T5" s="31">
        <f t="shared" si="1"/>
        <v>43872</v>
      </c>
      <c r="U5" s="31">
        <f t="shared" si="1"/>
        <v>43873</v>
      </c>
      <c r="V5" s="31">
        <f t="shared" si="1"/>
        <v>43874</v>
      </c>
      <c r="W5" s="31">
        <f t="shared" si="1"/>
        <v>43875</v>
      </c>
      <c r="X5" s="31">
        <f t="shared" si="1"/>
        <v>43876</v>
      </c>
      <c r="Y5" s="31">
        <f t="shared" si="1"/>
        <v>43877</v>
      </c>
      <c r="AB5" s="3"/>
      <c r="AC5" s="3"/>
      <c r="AD5" s="3"/>
      <c r="AE5" s="3"/>
    </row>
    <row r="6" spans="1:32" s="4" customFormat="1" ht="12" customHeight="1" x14ac:dyDescent="0.2">
      <c r="A6" s="53"/>
      <c r="B6" s="53"/>
      <c r="C6" s="53"/>
      <c r="D6" s="53"/>
      <c r="E6" s="53"/>
      <c r="F6" s="53"/>
      <c r="G6" s="53"/>
      <c r="H6" s="53"/>
      <c r="I6" s="28"/>
      <c r="J6" s="28"/>
      <c r="K6" s="31">
        <f t="shared" si="0"/>
        <v>43815</v>
      </c>
      <c r="L6" s="31">
        <f t="shared" si="0"/>
        <v>43816</v>
      </c>
      <c r="M6" s="31">
        <f t="shared" si="0"/>
        <v>43817</v>
      </c>
      <c r="N6" s="31">
        <f t="shared" si="0"/>
        <v>43818</v>
      </c>
      <c r="O6" s="31">
        <f t="shared" si="0"/>
        <v>43819</v>
      </c>
      <c r="P6" s="31">
        <f t="shared" si="0"/>
        <v>43820</v>
      </c>
      <c r="Q6" s="31">
        <f t="shared" si="0"/>
        <v>43821</v>
      </c>
      <c r="R6" s="3"/>
      <c r="S6" s="31">
        <f t="shared" si="1"/>
        <v>43878</v>
      </c>
      <c r="T6" s="31">
        <f t="shared" si="1"/>
        <v>43879</v>
      </c>
      <c r="U6" s="31">
        <f t="shared" si="1"/>
        <v>43880</v>
      </c>
      <c r="V6" s="31">
        <f t="shared" si="1"/>
        <v>43881</v>
      </c>
      <c r="W6" s="31">
        <f t="shared" si="1"/>
        <v>43882</v>
      </c>
      <c r="X6" s="31">
        <f t="shared" si="1"/>
        <v>43883</v>
      </c>
      <c r="Y6" s="31">
        <f t="shared" si="1"/>
        <v>43884</v>
      </c>
      <c r="AB6" s="3"/>
      <c r="AC6" s="3"/>
      <c r="AD6" s="3"/>
      <c r="AE6" s="3"/>
    </row>
    <row r="7" spans="1:32" s="4" customFormat="1" ht="12" customHeight="1" x14ac:dyDescent="0.2">
      <c r="A7" s="53"/>
      <c r="B7" s="53"/>
      <c r="C7" s="53"/>
      <c r="D7" s="53"/>
      <c r="E7" s="53"/>
      <c r="F7" s="53"/>
      <c r="G7" s="53"/>
      <c r="H7" s="53"/>
      <c r="I7" s="28"/>
      <c r="J7" s="28"/>
      <c r="K7" s="31">
        <f t="shared" si="0"/>
        <v>43822</v>
      </c>
      <c r="L7" s="31">
        <f t="shared" si="0"/>
        <v>43823</v>
      </c>
      <c r="M7" s="31">
        <f t="shared" si="0"/>
        <v>43824</v>
      </c>
      <c r="N7" s="31">
        <f t="shared" si="0"/>
        <v>43825</v>
      </c>
      <c r="O7" s="31">
        <f t="shared" si="0"/>
        <v>43826</v>
      </c>
      <c r="P7" s="31">
        <f t="shared" si="0"/>
        <v>43827</v>
      </c>
      <c r="Q7" s="31">
        <f t="shared" si="0"/>
        <v>43828</v>
      </c>
      <c r="R7" s="3"/>
      <c r="S7" s="31">
        <f t="shared" si="1"/>
        <v>43885</v>
      </c>
      <c r="T7" s="31">
        <f t="shared" si="1"/>
        <v>43886</v>
      </c>
      <c r="U7" s="31">
        <f t="shared" si="1"/>
        <v>43887</v>
      </c>
      <c r="V7" s="31">
        <f t="shared" si="1"/>
        <v>43888</v>
      </c>
      <c r="W7" s="31">
        <f t="shared" si="1"/>
        <v>43889</v>
      </c>
      <c r="X7" s="31">
        <f t="shared" si="1"/>
        <v>43890</v>
      </c>
      <c r="Y7" s="31" t="str">
        <f t="shared" si="1"/>
        <v/>
      </c>
      <c r="AB7" s="3"/>
      <c r="AC7" s="3"/>
      <c r="AD7" s="3"/>
      <c r="AE7" s="3"/>
    </row>
    <row r="8" spans="1:32" s="5" customFormat="1" ht="12" customHeight="1" x14ac:dyDescent="0.25">
      <c r="A8" s="24"/>
      <c r="B8" s="24"/>
      <c r="C8" s="24"/>
      <c r="D8" s="24"/>
      <c r="E8" s="24"/>
      <c r="F8" s="24"/>
      <c r="G8" s="24"/>
      <c r="H8" s="24"/>
      <c r="I8" s="25"/>
      <c r="J8" s="25"/>
      <c r="K8" s="31">
        <f t="shared" si="0"/>
        <v>43829</v>
      </c>
      <c r="L8" s="31">
        <f t="shared" si="0"/>
        <v>43830</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32" s="1" customFormat="1" ht="21" customHeight="1" x14ac:dyDescent="0.35">
      <c r="A9" s="54">
        <f>A10</f>
        <v>43829</v>
      </c>
      <c r="B9" s="55"/>
      <c r="C9" s="55">
        <f>C10</f>
        <v>43830</v>
      </c>
      <c r="D9" s="55"/>
      <c r="E9" s="55">
        <f>E10</f>
        <v>43831</v>
      </c>
      <c r="F9" s="55"/>
      <c r="G9" s="55">
        <f>G10</f>
        <v>43832</v>
      </c>
      <c r="H9" s="55"/>
      <c r="I9" s="55">
        <f>I10</f>
        <v>43833</v>
      </c>
      <c r="J9" s="55"/>
      <c r="K9" s="55">
        <f>K10</f>
        <v>43834</v>
      </c>
      <c r="L9" s="55"/>
      <c r="M9" s="55"/>
      <c r="N9" s="55"/>
      <c r="O9" s="55"/>
      <c r="P9" s="55"/>
      <c r="Q9" s="55"/>
      <c r="R9" s="55"/>
      <c r="S9" s="55">
        <f>S10</f>
        <v>43835</v>
      </c>
      <c r="T9" s="55"/>
      <c r="U9" s="55"/>
      <c r="V9" s="55"/>
      <c r="W9" s="55"/>
      <c r="X9" s="55"/>
      <c r="Y9" s="55"/>
      <c r="Z9" s="57"/>
      <c r="AB9" s="22"/>
      <c r="AC9" s="22"/>
      <c r="AD9" s="22"/>
      <c r="AE9" s="22"/>
      <c r="AF9" s="22"/>
    </row>
    <row r="10" spans="1:32" s="1" customFormat="1" ht="18.5" x14ac:dyDescent="0.35">
      <c r="A10" s="29">
        <f>$A$1-(WEEKDAY($A$1,1)-(start_day-1))-IF((WEEKDAY($A$1,1)-(start_day-1))&lt;=0,7,0)+1</f>
        <v>43829</v>
      </c>
      <c r="B10" s="10"/>
      <c r="C10" s="30">
        <f>A10+1</f>
        <v>43830</v>
      </c>
      <c r="D10" s="9"/>
      <c r="E10" s="30">
        <f>C10+1</f>
        <v>43831</v>
      </c>
      <c r="F10" s="9"/>
      <c r="G10" s="30">
        <f>E10+1</f>
        <v>43832</v>
      </c>
      <c r="H10" s="9"/>
      <c r="I10" s="30">
        <f>G10+1</f>
        <v>43833</v>
      </c>
      <c r="J10" s="9"/>
      <c r="K10" s="39">
        <f>I10+1</f>
        <v>43834</v>
      </c>
      <c r="L10" s="40"/>
      <c r="M10" s="41"/>
      <c r="N10" s="41"/>
      <c r="O10" s="41"/>
      <c r="P10" s="41"/>
      <c r="Q10" s="41"/>
      <c r="R10" s="42"/>
      <c r="S10" s="43">
        <f>K10+1</f>
        <v>43835</v>
      </c>
      <c r="T10" s="44"/>
      <c r="U10" s="45"/>
      <c r="V10" s="45"/>
      <c r="W10" s="45"/>
      <c r="X10" s="45"/>
      <c r="Y10" s="45"/>
      <c r="Z10" s="46"/>
      <c r="AB10" s="23"/>
      <c r="AC10" s="23"/>
      <c r="AD10" s="23"/>
      <c r="AE10" s="23"/>
      <c r="AF10" s="23"/>
    </row>
    <row r="11" spans="1:32"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32"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32"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32"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32"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32" s="1" customFormat="1" ht="18.5" x14ac:dyDescent="0.3">
      <c r="A16" s="29">
        <f>S10+1</f>
        <v>43836</v>
      </c>
      <c r="B16" s="10"/>
      <c r="C16" s="30">
        <f>A16+1</f>
        <v>43837</v>
      </c>
      <c r="D16" s="9"/>
      <c r="E16" s="30">
        <f>C16+1</f>
        <v>43838</v>
      </c>
      <c r="F16" s="9"/>
      <c r="G16" s="30">
        <f>E16+1</f>
        <v>43839</v>
      </c>
      <c r="H16" s="9"/>
      <c r="I16" s="30">
        <f>G16+1</f>
        <v>43840</v>
      </c>
      <c r="J16" s="9"/>
      <c r="K16" s="39">
        <f>I16+1</f>
        <v>43841</v>
      </c>
      <c r="L16" s="40"/>
      <c r="M16" s="41"/>
      <c r="N16" s="41"/>
      <c r="O16" s="41"/>
      <c r="P16" s="41"/>
      <c r="Q16" s="41"/>
      <c r="R16" s="42"/>
      <c r="S16" s="43">
        <f>K16+1</f>
        <v>43842</v>
      </c>
      <c r="T16" s="44"/>
      <c r="U16" s="45"/>
      <c r="V16" s="45"/>
      <c r="W16" s="45"/>
      <c r="X16" s="45"/>
      <c r="Y16" s="45"/>
      <c r="Z16" s="46"/>
      <c r="AB16" s="18" t="s">
        <v>1</v>
      </c>
      <c r="AC16" s="8"/>
      <c r="AD16" s="8"/>
    </row>
    <row r="17" spans="1:31" s="1" customFormat="1" ht="13" x14ac:dyDescent="0.3">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c r="AB17" s="8"/>
    </row>
    <row r="18" spans="1:31" s="1" customFormat="1" ht="13" x14ac:dyDescent="0.3">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c r="AB18" s="8"/>
      <c r="AC18" s="19" t="s">
        <v>3</v>
      </c>
      <c r="AD18" s="20">
        <v>2020</v>
      </c>
    </row>
    <row r="19" spans="1:31" s="1" customFormat="1" ht="13" x14ac:dyDescent="0.3">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c r="AB19" s="8"/>
    </row>
    <row r="20" spans="1:31" s="1" customFormat="1" ht="13" x14ac:dyDescent="0.3">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c r="AB20" s="8"/>
      <c r="AC20" s="19" t="s">
        <v>4</v>
      </c>
      <c r="AD20" s="20">
        <v>1</v>
      </c>
    </row>
    <row r="21" spans="1:31"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c r="AB21" s="1"/>
      <c r="AC21" s="1"/>
      <c r="AD21" s="1"/>
      <c r="AE21" s="1"/>
    </row>
    <row r="22" spans="1:31" s="1" customFormat="1" ht="18.5" x14ac:dyDescent="0.25">
      <c r="A22" s="29">
        <f>S16+1</f>
        <v>43843</v>
      </c>
      <c r="B22" s="10"/>
      <c r="C22" s="30">
        <f>A22+1</f>
        <v>43844</v>
      </c>
      <c r="D22" s="9"/>
      <c r="E22" s="30">
        <f>C22+1</f>
        <v>43845</v>
      </c>
      <c r="F22" s="9"/>
      <c r="G22" s="30">
        <f>E22+1</f>
        <v>43846</v>
      </c>
      <c r="H22" s="9"/>
      <c r="I22" s="30">
        <f>G22+1</f>
        <v>43847</v>
      </c>
      <c r="J22" s="9"/>
      <c r="K22" s="39">
        <f>I22+1</f>
        <v>43848</v>
      </c>
      <c r="L22" s="40"/>
      <c r="M22" s="41"/>
      <c r="N22" s="41"/>
      <c r="O22" s="41"/>
      <c r="P22" s="41"/>
      <c r="Q22" s="41"/>
      <c r="R22" s="42"/>
      <c r="S22" s="43">
        <f>K22+1</f>
        <v>43849</v>
      </c>
      <c r="T22" s="44"/>
      <c r="U22" s="45"/>
      <c r="V22" s="45"/>
      <c r="W22" s="45"/>
      <c r="X22" s="45"/>
      <c r="Y22" s="45"/>
      <c r="Z22" s="46"/>
      <c r="AB22" s="18" t="s">
        <v>2</v>
      </c>
      <c r="AC22" s="2"/>
      <c r="AD22" s="2"/>
      <c r="AE22" s="2"/>
    </row>
    <row r="23" spans="1:31" s="1" customFormat="1" ht="13" x14ac:dyDescent="0.3">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c r="AC23" s="8"/>
      <c r="AD23" s="8"/>
    </row>
    <row r="24" spans="1:31" s="1" customFormat="1" ht="13" x14ac:dyDescent="0.3">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c r="AB24" s="8"/>
      <c r="AC24" s="19" t="s">
        <v>5</v>
      </c>
      <c r="AD24" s="20">
        <v>2</v>
      </c>
      <c r="AE24" s="2"/>
    </row>
    <row r="25" spans="1:31" s="1" customFormat="1" ht="13" x14ac:dyDescent="0.3">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c r="AB25" s="8"/>
      <c r="AC25" s="8"/>
      <c r="AD25" s="8"/>
    </row>
    <row r="26" spans="1:31" s="1" customFormat="1" ht="13" x14ac:dyDescent="0.3">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c r="AD26" s="8"/>
    </row>
    <row r="27" spans="1:31" s="2" customFormat="1" ht="13" x14ac:dyDescent="0.3">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c r="AD27" s="8"/>
      <c r="AE27" s="1"/>
    </row>
    <row r="28" spans="1:31" s="1" customFormat="1" ht="18.5" x14ac:dyDescent="0.3">
      <c r="A28" s="29">
        <f>S22+1</f>
        <v>43850</v>
      </c>
      <c r="B28" s="10"/>
      <c r="C28" s="30">
        <f>A28+1</f>
        <v>43851</v>
      </c>
      <c r="D28" s="9"/>
      <c r="E28" s="30">
        <f>C28+1</f>
        <v>43852</v>
      </c>
      <c r="F28" s="9"/>
      <c r="G28" s="30">
        <f>E28+1</f>
        <v>43853</v>
      </c>
      <c r="H28" s="9"/>
      <c r="I28" s="30">
        <f>G28+1</f>
        <v>43854</v>
      </c>
      <c r="J28" s="9"/>
      <c r="K28" s="39">
        <f>I28+1</f>
        <v>43855</v>
      </c>
      <c r="L28" s="40"/>
      <c r="M28" s="41"/>
      <c r="N28" s="41"/>
      <c r="O28" s="41"/>
      <c r="P28" s="41"/>
      <c r="Q28" s="41"/>
      <c r="R28" s="42"/>
      <c r="S28" s="43">
        <f>K28+1</f>
        <v>43856</v>
      </c>
      <c r="T28" s="44"/>
      <c r="U28" s="45"/>
      <c r="V28" s="45"/>
      <c r="W28" s="45"/>
      <c r="X28" s="45"/>
      <c r="Y28" s="45"/>
      <c r="Z28" s="46"/>
      <c r="AB28" s="18"/>
      <c r="AC28" s="8"/>
      <c r="AD28" s="8"/>
    </row>
    <row r="29" spans="1:31" s="1" customFormat="1" ht="13" x14ac:dyDescent="0.3">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c r="AB29" s="8"/>
      <c r="AC29" s="21"/>
      <c r="AD29" s="8"/>
    </row>
    <row r="30" spans="1:31" s="1" customFormat="1" ht="13" x14ac:dyDescent="0.3">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c r="AB30" s="8"/>
      <c r="AC30" s="21"/>
      <c r="AD30" s="8"/>
      <c r="AE30" s="2"/>
    </row>
    <row r="31" spans="1:31" s="1" customFormat="1" ht="13" x14ac:dyDescent="0.3">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c r="AC31" s="8"/>
      <c r="AD31" s="8"/>
    </row>
    <row r="32" spans="1:31" s="1" customFormat="1" ht="13" x14ac:dyDescent="0.3">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c r="AD32" s="8"/>
    </row>
    <row r="33" spans="1:31"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c r="AD33" s="1"/>
      <c r="AE33" s="1"/>
    </row>
    <row r="34" spans="1:31" s="1" customFormat="1" ht="18.5" x14ac:dyDescent="0.3">
      <c r="A34" s="29">
        <f>S28+1</f>
        <v>43857</v>
      </c>
      <c r="B34" s="10"/>
      <c r="C34" s="30">
        <f>A34+1</f>
        <v>43858</v>
      </c>
      <c r="D34" s="9"/>
      <c r="E34" s="30">
        <f>C34+1</f>
        <v>43859</v>
      </c>
      <c r="F34" s="9"/>
      <c r="G34" s="30">
        <f>E34+1</f>
        <v>43860</v>
      </c>
      <c r="H34" s="9"/>
      <c r="I34" s="30">
        <f>G34+1</f>
        <v>43861</v>
      </c>
      <c r="J34" s="9"/>
      <c r="K34" s="39">
        <f>I34+1</f>
        <v>43862</v>
      </c>
      <c r="L34" s="40"/>
      <c r="M34" s="41"/>
      <c r="N34" s="41"/>
      <c r="O34" s="41"/>
      <c r="P34" s="41"/>
      <c r="Q34" s="41"/>
      <c r="R34" s="42"/>
      <c r="S34" s="43">
        <f>K34+1</f>
        <v>43863</v>
      </c>
      <c r="T34" s="44"/>
      <c r="U34" s="45"/>
      <c r="V34" s="45"/>
      <c r="W34" s="45"/>
      <c r="X34" s="45"/>
      <c r="Y34" s="45"/>
      <c r="Z34" s="46"/>
      <c r="AB34" s="18"/>
      <c r="AC34" s="8"/>
    </row>
    <row r="35" spans="1:31" s="1" customFormat="1" ht="13" x14ac:dyDescent="0.3">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c r="AB35" s="8"/>
      <c r="AC35" s="21"/>
    </row>
    <row r="36" spans="1:31" s="1" customFormat="1" ht="13"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c r="AC36" s="21"/>
    </row>
    <row r="37" spans="1:31"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31"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31"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31" ht="18.5" x14ac:dyDescent="0.25">
      <c r="A40" s="29">
        <f>S34+1</f>
        <v>43864</v>
      </c>
      <c r="B40" s="10"/>
      <c r="C40" s="30">
        <f>A40+1</f>
        <v>43865</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31"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31"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31"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31"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31"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activeCell="J43" sqref="J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DATE('1'!AD18,'1'!AD20+9,1)</f>
        <v>44105</v>
      </c>
      <c r="B1" s="53"/>
      <c r="C1" s="53"/>
      <c r="D1" s="53"/>
      <c r="E1" s="53"/>
      <c r="F1" s="53"/>
      <c r="G1" s="53"/>
      <c r="H1" s="53"/>
      <c r="I1" s="28"/>
      <c r="J1" s="28"/>
      <c r="K1" s="56">
        <f>DATE(YEAR(A1),MONTH(A1)-1,1)</f>
        <v>44075</v>
      </c>
      <c r="L1" s="56"/>
      <c r="M1" s="56"/>
      <c r="N1" s="56"/>
      <c r="O1" s="56"/>
      <c r="P1" s="56"/>
      <c r="Q1" s="56"/>
      <c r="S1" s="56">
        <f>DATE(YEAR(A1),MONTH(A1)+1,1)</f>
        <v>44136</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f t="shared" si="0"/>
        <v>44075</v>
      </c>
      <c r="M3" s="31">
        <f t="shared" si="0"/>
        <v>44076</v>
      </c>
      <c r="N3" s="31">
        <f t="shared" si="0"/>
        <v>44077</v>
      </c>
      <c r="O3" s="31">
        <f t="shared" si="0"/>
        <v>44078</v>
      </c>
      <c r="P3" s="31">
        <f t="shared" si="0"/>
        <v>44079</v>
      </c>
      <c r="Q3" s="31">
        <f t="shared" si="0"/>
        <v>44080</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t="str">
        <f t="shared" si="1"/>
        <v/>
      </c>
      <c r="Y3" s="31">
        <f t="shared" si="1"/>
        <v>44136</v>
      </c>
    </row>
    <row r="4" spans="1:27" s="4" customFormat="1" ht="12" customHeight="1" x14ac:dyDescent="0.2">
      <c r="A4" s="53"/>
      <c r="B4" s="53"/>
      <c r="C4" s="53"/>
      <c r="D4" s="53"/>
      <c r="E4" s="53"/>
      <c r="F4" s="53"/>
      <c r="G4" s="53"/>
      <c r="H4" s="53"/>
      <c r="I4" s="28"/>
      <c r="J4" s="28"/>
      <c r="K4" s="31">
        <f t="shared" si="0"/>
        <v>44081</v>
      </c>
      <c r="L4" s="31">
        <f t="shared" si="0"/>
        <v>44082</v>
      </c>
      <c r="M4" s="31">
        <f t="shared" si="0"/>
        <v>44083</v>
      </c>
      <c r="N4" s="31">
        <f t="shared" si="0"/>
        <v>44084</v>
      </c>
      <c r="O4" s="31">
        <f t="shared" si="0"/>
        <v>44085</v>
      </c>
      <c r="P4" s="31">
        <f t="shared" si="0"/>
        <v>44086</v>
      </c>
      <c r="Q4" s="31">
        <f t="shared" si="0"/>
        <v>44087</v>
      </c>
      <c r="R4" s="3"/>
      <c r="S4" s="31">
        <f t="shared" si="1"/>
        <v>44137</v>
      </c>
      <c r="T4" s="31">
        <f t="shared" si="1"/>
        <v>44138</v>
      </c>
      <c r="U4" s="31">
        <f t="shared" si="1"/>
        <v>44139</v>
      </c>
      <c r="V4" s="31">
        <f t="shared" si="1"/>
        <v>44140</v>
      </c>
      <c r="W4" s="31">
        <f t="shared" si="1"/>
        <v>44141</v>
      </c>
      <c r="X4" s="31">
        <f t="shared" si="1"/>
        <v>44142</v>
      </c>
      <c r="Y4" s="31">
        <f t="shared" si="1"/>
        <v>44143</v>
      </c>
    </row>
    <row r="5" spans="1:27" s="4" customFormat="1" ht="12" customHeight="1" x14ac:dyDescent="0.2">
      <c r="A5" s="53"/>
      <c r="B5" s="53"/>
      <c r="C5" s="53"/>
      <c r="D5" s="53"/>
      <c r="E5" s="53"/>
      <c r="F5" s="53"/>
      <c r="G5" s="53"/>
      <c r="H5" s="53"/>
      <c r="I5" s="28"/>
      <c r="J5" s="28"/>
      <c r="K5" s="31">
        <f t="shared" si="0"/>
        <v>44088</v>
      </c>
      <c r="L5" s="31">
        <f t="shared" si="0"/>
        <v>44089</v>
      </c>
      <c r="M5" s="31">
        <f t="shared" si="0"/>
        <v>44090</v>
      </c>
      <c r="N5" s="31">
        <f t="shared" si="0"/>
        <v>44091</v>
      </c>
      <c r="O5" s="31">
        <f t="shared" si="0"/>
        <v>44092</v>
      </c>
      <c r="P5" s="31">
        <f t="shared" si="0"/>
        <v>44093</v>
      </c>
      <c r="Q5" s="31">
        <f t="shared" si="0"/>
        <v>44094</v>
      </c>
      <c r="R5" s="3"/>
      <c r="S5" s="31">
        <f t="shared" si="1"/>
        <v>44144</v>
      </c>
      <c r="T5" s="31">
        <f t="shared" si="1"/>
        <v>44145</v>
      </c>
      <c r="U5" s="31">
        <f t="shared" si="1"/>
        <v>44146</v>
      </c>
      <c r="V5" s="31">
        <f t="shared" si="1"/>
        <v>44147</v>
      </c>
      <c r="W5" s="31">
        <f t="shared" si="1"/>
        <v>44148</v>
      </c>
      <c r="X5" s="31">
        <f t="shared" si="1"/>
        <v>44149</v>
      </c>
      <c r="Y5" s="31">
        <f t="shared" si="1"/>
        <v>44150</v>
      </c>
    </row>
    <row r="6" spans="1:27" s="4" customFormat="1" ht="12" customHeight="1" x14ac:dyDescent="0.2">
      <c r="A6" s="53"/>
      <c r="B6" s="53"/>
      <c r="C6" s="53"/>
      <c r="D6" s="53"/>
      <c r="E6" s="53"/>
      <c r="F6" s="53"/>
      <c r="G6" s="53"/>
      <c r="H6" s="53"/>
      <c r="I6" s="28"/>
      <c r="J6" s="28"/>
      <c r="K6" s="31">
        <f t="shared" si="0"/>
        <v>44095</v>
      </c>
      <c r="L6" s="31">
        <f t="shared" si="0"/>
        <v>44096</v>
      </c>
      <c r="M6" s="31">
        <f t="shared" si="0"/>
        <v>44097</v>
      </c>
      <c r="N6" s="31">
        <f t="shared" si="0"/>
        <v>44098</v>
      </c>
      <c r="O6" s="31">
        <f t="shared" si="0"/>
        <v>44099</v>
      </c>
      <c r="P6" s="31">
        <f t="shared" si="0"/>
        <v>44100</v>
      </c>
      <c r="Q6" s="31">
        <f t="shared" si="0"/>
        <v>44101</v>
      </c>
      <c r="R6" s="3"/>
      <c r="S6" s="31">
        <f t="shared" si="1"/>
        <v>44151</v>
      </c>
      <c r="T6" s="31">
        <f t="shared" si="1"/>
        <v>44152</v>
      </c>
      <c r="U6" s="31">
        <f t="shared" si="1"/>
        <v>44153</v>
      </c>
      <c r="V6" s="31">
        <f t="shared" si="1"/>
        <v>44154</v>
      </c>
      <c r="W6" s="31">
        <f t="shared" si="1"/>
        <v>44155</v>
      </c>
      <c r="X6" s="31">
        <f t="shared" si="1"/>
        <v>44156</v>
      </c>
      <c r="Y6" s="31">
        <f t="shared" si="1"/>
        <v>44157</v>
      </c>
    </row>
    <row r="7" spans="1:27" s="4" customFormat="1" ht="12" customHeight="1" x14ac:dyDescent="0.2">
      <c r="A7" s="53"/>
      <c r="B7" s="53"/>
      <c r="C7" s="53"/>
      <c r="D7" s="53"/>
      <c r="E7" s="53"/>
      <c r="F7" s="53"/>
      <c r="G7" s="53"/>
      <c r="H7" s="53"/>
      <c r="I7" s="28"/>
      <c r="J7" s="28"/>
      <c r="K7" s="31">
        <f t="shared" si="0"/>
        <v>44102</v>
      </c>
      <c r="L7" s="31">
        <f t="shared" si="0"/>
        <v>44103</v>
      </c>
      <c r="M7" s="31">
        <f t="shared" si="0"/>
        <v>44104</v>
      </c>
      <c r="N7" s="31" t="str">
        <f t="shared" si="0"/>
        <v/>
      </c>
      <c r="O7" s="31" t="str">
        <f t="shared" si="0"/>
        <v/>
      </c>
      <c r="P7" s="31" t="str">
        <f t="shared" si="0"/>
        <v/>
      </c>
      <c r="Q7" s="31" t="str">
        <f t="shared" si="0"/>
        <v/>
      </c>
      <c r="R7" s="3"/>
      <c r="S7" s="31">
        <f t="shared" si="1"/>
        <v>44158</v>
      </c>
      <c r="T7" s="31">
        <f t="shared" si="1"/>
        <v>44159</v>
      </c>
      <c r="U7" s="31">
        <f t="shared" si="1"/>
        <v>44160</v>
      </c>
      <c r="V7" s="31">
        <f t="shared" si="1"/>
        <v>44161</v>
      </c>
      <c r="W7" s="31">
        <f t="shared" si="1"/>
        <v>44162</v>
      </c>
      <c r="X7" s="31">
        <f t="shared" si="1"/>
        <v>44163</v>
      </c>
      <c r="Y7" s="31">
        <f t="shared" si="1"/>
        <v>44164</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f t="shared" si="1"/>
        <v>44165</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44102</v>
      </c>
      <c r="B9" s="55"/>
      <c r="C9" s="55">
        <f>C10</f>
        <v>44103</v>
      </c>
      <c r="D9" s="55"/>
      <c r="E9" s="55">
        <f>E10</f>
        <v>44104</v>
      </c>
      <c r="F9" s="55"/>
      <c r="G9" s="55">
        <f>G10</f>
        <v>44105</v>
      </c>
      <c r="H9" s="55"/>
      <c r="I9" s="55">
        <f>I10</f>
        <v>44106</v>
      </c>
      <c r="J9" s="55"/>
      <c r="K9" s="55">
        <f>K10</f>
        <v>44107</v>
      </c>
      <c r="L9" s="55"/>
      <c r="M9" s="55"/>
      <c r="N9" s="55"/>
      <c r="O9" s="55"/>
      <c r="P9" s="55"/>
      <c r="Q9" s="55"/>
      <c r="R9" s="55"/>
      <c r="S9" s="55">
        <f>S10</f>
        <v>44108</v>
      </c>
      <c r="T9" s="55"/>
      <c r="U9" s="55"/>
      <c r="V9" s="55"/>
      <c r="W9" s="55"/>
      <c r="X9" s="55"/>
      <c r="Y9" s="55"/>
      <c r="Z9" s="57"/>
    </row>
    <row r="10" spans="1:27" s="1" customFormat="1" ht="18.5" x14ac:dyDescent="0.25">
      <c r="A10" s="29">
        <f>$A$1-(WEEKDAY($A$1,1)-(start_day-1))-IF((WEEKDAY($A$1,1)-(start_day-1))&lt;=0,7,0)+1</f>
        <v>44102</v>
      </c>
      <c r="B10" s="10"/>
      <c r="C10" s="30">
        <f>A10+1</f>
        <v>44103</v>
      </c>
      <c r="D10" s="9"/>
      <c r="E10" s="30">
        <f>C10+1</f>
        <v>44104</v>
      </c>
      <c r="F10" s="9"/>
      <c r="G10" s="30">
        <f>E10+1</f>
        <v>44105</v>
      </c>
      <c r="H10" s="9"/>
      <c r="I10" s="30">
        <f>G10+1</f>
        <v>44106</v>
      </c>
      <c r="J10" s="9"/>
      <c r="K10" s="39">
        <f>I10+1</f>
        <v>44107</v>
      </c>
      <c r="L10" s="40"/>
      <c r="M10" s="41"/>
      <c r="N10" s="41"/>
      <c r="O10" s="41"/>
      <c r="P10" s="41"/>
      <c r="Q10" s="41"/>
      <c r="R10" s="42"/>
      <c r="S10" s="43">
        <f>K10+1</f>
        <v>44108</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44109</v>
      </c>
      <c r="B16" s="10"/>
      <c r="C16" s="30">
        <f>A16+1</f>
        <v>44110</v>
      </c>
      <c r="D16" s="9"/>
      <c r="E16" s="30">
        <f>C16+1</f>
        <v>44111</v>
      </c>
      <c r="F16" s="9"/>
      <c r="G16" s="30">
        <f>E16+1</f>
        <v>44112</v>
      </c>
      <c r="H16" s="9"/>
      <c r="I16" s="30">
        <f>G16+1</f>
        <v>44113</v>
      </c>
      <c r="J16" s="9"/>
      <c r="K16" s="39">
        <f>I16+1</f>
        <v>44114</v>
      </c>
      <c r="L16" s="40"/>
      <c r="M16" s="41"/>
      <c r="N16" s="41"/>
      <c r="O16" s="41"/>
      <c r="P16" s="41"/>
      <c r="Q16" s="41"/>
      <c r="R16" s="42"/>
      <c r="S16" s="43">
        <f>K16+1</f>
        <v>44115</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44116</v>
      </c>
      <c r="B22" s="10"/>
      <c r="C22" s="30">
        <f>A22+1</f>
        <v>44117</v>
      </c>
      <c r="D22" s="9"/>
      <c r="E22" s="30">
        <f>C22+1</f>
        <v>44118</v>
      </c>
      <c r="F22" s="9"/>
      <c r="G22" s="30">
        <f>E22+1</f>
        <v>44119</v>
      </c>
      <c r="H22" s="9"/>
      <c r="I22" s="30">
        <f>G22+1</f>
        <v>44120</v>
      </c>
      <c r="J22" s="9"/>
      <c r="K22" s="39">
        <f>I22+1</f>
        <v>44121</v>
      </c>
      <c r="L22" s="40"/>
      <c r="M22" s="41"/>
      <c r="N22" s="41"/>
      <c r="O22" s="41"/>
      <c r="P22" s="41"/>
      <c r="Q22" s="41"/>
      <c r="R22" s="42"/>
      <c r="S22" s="43">
        <f>K22+1</f>
        <v>44122</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44123</v>
      </c>
      <c r="B28" s="10"/>
      <c r="C28" s="30">
        <f>A28+1</f>
        <v>44124</v>
      </c>
      <c r="D28" s="9"/>
      <c r="E28" s="30">
        <f>C28+1</f>
        <v>44125</v>
      </c>
      <c r="F28" s="9"/>
      <c r="G28" s="30">
        <f>E28+1</f>
        <v>44126</v>
      </c>
      <c r="H28" s="9"/>
      <c r="I28" s="30">
        <f>G28+1</f>
        <v>44127</v>
      </c>
      <c r="J28" s="9"/>
      <c r="K28" s="39">
        <f>I28+1</f>
        <v>44128</v>
      </c>
      <c r="L28" s="40"/>
      <c r="M28" s="41"/>
      <c r="N28" s="41"/>
      <c r="O28" s="41"/>
      <c r="P28" s="41"/>
      <c r="Q28" s="41"/>
      <c r="R28" s="42"/>
      <c r="S28" s="43">
        <f>K28+1</f>
        <v>44129</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44130</v>
      </c>
      <c r="B34" s="10"/>
      <c r="C34" s="30">
        <f>A34+1</f>
        <v>44131</v>
      </c>
      <c r="D34" s="9"/>
      <c r="E34" s="30">
        <f>C34+1</f>
        <v>44132</v>
      </c>
      <c r="F34" s="9"/>
      <c r="G34" s="30">
        <f>E34+1</f>
        <v>44133</v>
      </c>
      <c r="H34" s="9"/>
      <c r="I34" s="30">
        <f>G34+1</f>
        <v>44134</v>
      </c>
      <c r="J34" s="9"/>
      <c r="K34" s="39">
        <f>I34+1</f>
        <v>44135</v>
      </c>
      <c r="L34" s="40"/>
      <c r="M34" s="41"/>
      <c r="N34" s="41"/>
      <c r="O34" s="41"/>
      <c r="P34" s="41"/>
      <c r="Q34" s="41"/>
      <c r="R34" s="42"/>
      <c r="S34" s="43">
        <f>K34+1</f>
        <v>44136</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44137</v>
      </c>
      <c r="B40" s="10"/>
      <c r="C40" s="30">
        <f>A40+1</f>
        <v>44138</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activeCell="K43" sqref="K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DATE('1'!AD18,'1'!AD20+10,1)</f>
        <v>44136</v>
      </c>
      <c r="B1" s="53"/>
      <c r="C1" s="53"/>
      <c r="D1" s="53"/>
      <c r="E1" s="53"/>
      <c r="F1" s="53"/>
      <c r="G1" s="53"/>
      <c r="H1" s="53"/>
      <c r="I1" s="28"/>
      <c r="J1" s="28"/>
      <c r="K1" s="56">
        <f>DATE(YEAR(A1),MONTH(A1)-1,1)</f>
        <v>44105</v>
      </c>
      <c r="L1" s="56"/>
      <c r="M1" s="56"/>
      <c r="N1" s="56"/>
      <c r="O1" s="56"/>
      <c r="P1" s="56"/>
      <c r="Q1" s="56"/>
      <c r="S1" s="56">
        <f>DATE(YEAR(A1),MONTH(A1)+1,1)</f>
        <v>44166</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f t="shared" si="0"/>
        <v>44105</v>
      </c>
      <c r="O3" s="31">
        <f t="shared" si="0"/>
        <v>44106</v>
      </c>
      <c r="P3" s="31">
        <f t="shared" si="0"/>
        <v>44107</v>
      </c>
      <c r="Q3" s="31">
        <f t="shared" si="0"/>
        <v>44108</v>
      </c>
      <c r="R3" s="3"/>
      <c r="S3" s="31" t="str">
        <f t="shared" ref="S3:Y8" si="1">IF(MONTH($S$1)&lt;&gt;MONTH($S$1-(WEEKDAY($S$1,1)-(start_day-1))-IF((WEEKDAY($S$1,1)-(start_day-1))&lt;=0,7,0)+(ROW(S3)-ROW($S$3))*7+(COLUMN(S3)-COLUMN($S$3)+1)),"",$S$1-(WEEKDAY($S$1,1)-(start_day-1))-IF((WEEKDAY($S$1,1)-(start_day-1))&lt;=0,7,0)+(ROW(S3)-ROW($S$3))*7+(COLUMN(S3)-COLUMN($S$3)+1))</f>
        <v/>
      </c>
      <c r="T3" s="31">
        <f t="shared" si="1"/>
        <v>44166</v>
      </c>
      <c r="U3" s="31">
        <f t="shared" si="1"/>
        <v>44167</v>
      </c>
      <c r="V3" s="31">
        <f t="shared" si="1"/>
        <v>44168</v>
      </c>
      <c r="W3" s="31">
        <f t="shared" si="1"/>
        <v>44169</v>
      </c>
      <c r="X3" s="31">
        <f t="shared" si="1"/>
        <v>44170</v>
      </c>
      <c r="Y3" s="31">
        <f t="shared" si="1"/>
        <v>44171</v>
      </c>
    </row>
    <row r="4" spans="1:27" s="4" customFormat="1" ht="12" customHeight="1" x14ac:dyDescent="0.2">
      <c r="A4" s="53"/>
      <c r="B4" s="53"/>
      <c r="C4" s="53"/>
      <c r="D4" s="53"/>
      <c r="E4" s="53"/>
      <c r="F4" s="53"/>
      <c r="G4" s="53"/>
      <c r="H4" s="53"/>
      <c r="I4" s="28"/>
      <c r="J4" s="28"/>
      <c r="K4" s="31">
        <f t="shared" si="0"/>
        <v>44109</v>
      </c>
      <c r="L4" s="31">
        <f t="shared" si="0"/>
        <v>44110</v>
      </c>
      <c r="M4" s="31">
        <f t="shared" si="0"/>
        <v>44111</v>
      </c>
      <c r="N4" s="31">
        <f t="shared" si="0"/>
        <v>44112</v>
      </c>
      <c r="O4" s="31">
        <f t="shared" si="0"/>
        <v>44113</v>
      </c>
      <c r="P4" s="31">
        <f t="shared" si="0"/>
        <v>44114</v>
      </c>
      <c r="Q4" s="31">
        <f t="shared" si="0"/>
        <v>44115</v>
      </c>
      <c r="R4" s="3"/>
      <c r="S4" s="31">
        <f t="shared" si="1"/>
        <v>44172</v>
      </c>
      <c r="T4" s="31">
        <f t="shared" si="1"/>
        <v>44173</v>
      </c>
      <c r="U4" s="31">
        <f t="shared" si="1"/>
        <v>44174</v>
      </c>
      <c r="V4" s="31">
        <f t="shared" si="1"/>
        <v>44175</v>
      </c>
      <c r="W4" s="31">
        <f t="shared" si="1"/>
        <v>44176</v>
      </c>
      <c r="X4" s="31">
        <f t="shared" si="1"/>
        <v>44177</v>
      </c>
      <c r="Y4" s="31">
        <f t="shared" si="1"/>
        <v>44178</v>
      </c>
    </row>
    <row r="5" spans="1:27" s="4" customFormat="1" ht="12" customHeight="1" x14ac:dyDescent="0.2">
      <c r="A5" s="53"/>
      <c r="B5" s="53"/>
      <c r="C5" s="53"/>
      <c r="D5" s="53"/>
      <c r="E5" s="53"/>
      <c r="F5" s="53"/>
      <c r="G5" s="53"/>
      <c r="H5" s="53"/>
      <c r="I5" s="28"/>
      <c r="J5" s="28"/>
      <c r="K5" s="31">
        <f t="shared" si="0"/>
        <v>44116</v>
      </c>
      <c r="L5" s="31">
        <f t="shared" si="0"/>
        <v>44117</v>
      </c>
      <c r="M5" s="31">
        <f t="shared" si="0"/>
        <v>44118</v>
      </c>
      <c r="N5" s="31">
        <f t="shared" si="0"/>
        <v>44119</v>
      </c>
      <c r="O5" s="31">
        <f t="shared" si="0"/>
        <v>44120</v>
      </c>
      <c r="P5" s="31">
        <f t="shared" si="0"/>
        <v>44121</v>
      </c>
      <c r="Q5" s="31">
        <f t="shared" si="0"/>
        <v>44122</v>
      </c>
      <c r="R5" s="3"/>
      <c r="S5" s="31">
        <f t="shared" si="1"/>
        <v>44179</v>
      </c>
      <c r="T5" s="31">
        <f t="shared" si="1"/>
        <v>44180</v>
      </c>
      <c r="U5" s="31">
        <f t="shared" si="1"/>
        <v>44181</v>
      </c>
      <c r="V5" s="31">
        <f t="shared" si="1"/>
        <v>44182</v>
      </c>
      <c r="W5" s="31">
        <f t="shared" si="1"/>
        <v>44183</v>
      </c>
      <c r="X5" s="31">
        <f t="shared" si="1"/>
        <v>44184</v>
      </c>
      <c r="Y5" s="31">
        <f t="shared" si="1"/>
        <v>44185</v>
      </c>
    </row>
    <row r="6" spans="1:27" s="4" customFormat="1" ht="12" customHeight="1" x14ac:dyDescent="0.2">
      <c r="A6" s="53"/>
      <c r="B6" s="53"/>
      <c r="C6" s="53"/>
      <c r="D6" s="53"/>
      <c r="E6" s="53"/>
      <c r="F6" s="53"/>
      <c r="G6" s="53"/>
      <c r="H6" s="53"/>
      <c r="I6" s="28"/>
      <c r="J6" s="28"/>
      <c r="K6" s="31">
        <f t="shared" si="0"/>
        <v>44123</v>
      </c>
      <c r="L6" s="31">
        <f t="shared" si="0"/>
        <v>44124</v>
      </c>
      <c r="M6" s="31">
        <f t="shared" si="0"/>
        <v>44125</v>
      </c>
      <c r="N6" s="31">
        <f t="shared" si="0"/>
        <v>44126</v>
      </c>
      <c r="O6" s="31">
        <f t="shared" si="0"/>
        <v>44127</v>
      </c>
      <c r="P6" s="31">
        <f t="shared" si="0"/>
        <v>44128</v>
      </c>
      <c r="Q6" s="31">
        <f t="shared" si="0"/>
        <v>44129</v>
      </c>
      <c r="R6" s="3"/>
      <c r="S6" s="31">
        <f t="shared" si="1"/>
        <v>44186</v>
      </c>
      <c r="T6" s="31">
        <f t="shared" si="1"/>
        <v>44187</v>
      </c>
      <c r="U6" s="31">
        <f t="shared" si="1"/>
        <v>44188</v>
      </c>
      <c r="V6" s="31">
        <f t="shared" si="1"/>
        <v>44189</v>
      </c>
      <c r="W6" s="31">
        <f t="shared" si="1"/>
        <v>44190</v>
      </c>
      <c r="X6" s="31">
        <f t="shared" si="1"/>
        <v>44191</v>
      </c>
      <c r="Y6" s="31">
        <f t="shared" si="1"/>
        <v>44192</v>
      </c>
    </row>
    <row r="7" spans="1:27" s="4" customFormat="1" ht="12" customHeight="1" x14ac:dyDescent="0.2">
      <c r="A7" s="53"/>
      <c r="B7" s="53"/>
      <c r="C7" s="53"/>
      <c r="D7" s="53"/>
      <c r="E7" s="53"/>
      <c r="F7" s="53"/>
      <c r="G7" s="53"/>
      <c r="H7" s="53"/>
      <c r="I7" s="28"/>
      <c r="J7" s="28"/>
      <c r="K7" s="31">
        <f t="shared" si="0"/>
        <v>44130</v>
      </c>
      <c r="L7" s="31">
        <f t="shared" si="0"/>
        <v>44131</v>
      </c>
      <c r="M7" s="31">
        <f t="shared" si="0"/>
        <v>44132</v>
      </c>
      <c r="N7" s="31">
        <f t="shared" si="0"/>
        <v>44133</v>
      </c>
      <c r="O7" s="31">
        <f t="shared" si="0"/>
        <v>44134</v>
      </c>
      <c r="P7" s="31">
        <f t="shared" si="0"/>
        <v>44135</v>
      </c>
      <c r="Q7" s="31" t="str">
        <f t="shared" si="0"/>
        <v/>
      </c>
      <c r="R7" s="3"/>
      <c r="S7" s="31">
        <f t="shared" si="1"/>
        <v>44193</v>
      </c>
      <c r="T7" s="31">
        <f t="shared" si="1"/>
        <v>44194</v>
      </c>
      <c r="U7" s="31">
        <f t="shared" si="1"/>
        <v>44195</v>
      </c>
      <c r="V7" s="31">
        <f t="shared" si="1"/>
        <v>44196</v>
      </c>
      <c r="W7" s="31" t="str">
        <f t="shared" si="1"/>
        <v/>
      </c>
      <c r="X7" s="31" t="str">
        <f t="shared" si="1"/>
        <v/>
      </c>
      <c r="Y7" s="31" t="str">
        <f t="shared" si="1"/>
        <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44130</v>
      </c>
      <c r="B9" s="55"/>
      <c r="C9" s="55">
        <f>C10</f>
        <v>44131</v>
      </c>
      <c r="D9" s="55"/>
      <c r="E9" s="55">
        <f>E10</f>
        <v>44132</v>
      </c>
      <c r="F9" s="55"/>
      <c r="G9" s="55">
        <f>G10</f>
        <v>44133</v>
      </c>
      <c r="H9" s="55"/>
      <c r="I9" s="55">
        <f>I10</f>
        <v>44134</v>
      </c>
      <c r="J9" s="55"/>
      <c r="K9" s="55">
        <f>K10</f>
        <v>44135</v>
      </c>
      <c r="L9" s="55"/>
      <c r="M9" s="55"/>
      <c r="N9" s="55"/>
      <c r="O9" s="55"/>
      <c r="P9" s="55"/>
      <c r="Q9" s="55"/>
      <c r="R9" s="55"/>
      <c r="S9" s="55">
        <f>S10</f>
        <v>44136</v>
      </c>
      <c r="T9" s="55"/>
      <c r="U9" s="55"/>
      <c r="V9" s="55"/>
      <c r="W9" s="55"/>
      <c r="X9" s="55"/>
      <c r="Y9" s="55"/>
      <c r="Z9" s="57"/>
    </row>
    <row r="10" spans="1:27" s="1" customFormat="1" ht="18.5" x14ac:dyDescent="0.25">
      <c r="A10" s="29">
        <f>$A$1-(WEEKDAY($A$1,1)-(start_day-1))-IF((WEEKDAY($A$1,1)-(start_day-1))&lt;=0,7,0)+1</f>
        <v>44130</v>
      </c>
      <c r="B10" s="10"/>
      <c r="C10" s="30">
        <f>A10+1</f>
        <v>44131</v>
      </c>
      <c r="D10" s="9"/>
      <c r="E10" s="30">
        <f>C10+1</f>
        <v>44132</v>
      </c>
      <c r="F10" s="9"/>
      <c r="G10" s="30">
        <f>E10+1</f>
        <v>44133</v>
      </c>
      <c r="H10" s="9"/>
      <c r="I10" s="30">
        <f>G10+1</f>
        <v>44134</v>
      </c>
      <c r="J10" s="9"/>
      <c r="K10" s="39">
        <f>I10+1</f>
        <v>44135</v>
      </c>
      <c r="L10" s="40"/>
      <c r="M10" s="41"/>
      <c r="N10" s="41"/>
      <c r="O10" s="41"/>
      <c r="P10" s="41"/>
      <c r="Q10" s="41"/>
      <c r="R10" s="42"/>
      <c r="S10" s="43">
        <f>K10+1</f>
        <v>44136</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44137</v>
      </c>
      <c r="B16" s="10"/>
      <c r="C16" s="30">
        <f>A16+1</f>
        <v>44138</v>
      </c>
      <c r="D16" s="9"/>
      <c r="E16" s="30">
        <f>C16+1</f>
        <v>44139</v>
      </c>
      <c r="F16" s="9"/>
      <c r="G16" s="30">
        <f>E16+1</f>
        <v>44140</v>
      </c>
      <c r="H16" s="9"/>
      <c r="I16" s="30">
        <f>G16+1</f>
        <v>44141</v>
      </c>
      <c r="J16" s="9"/>
      <c r="K16" s="39">
        <f>I16+1</f>
        <v>44142</v>
      </c>
      <c r="L16" s="40"/>
      <c r="M16" s="41"/>
      <c r="N16" s="41"/>
      <c r="O16" s="41"/>
      <c r="P16" s="41"/>
      <c r="Q16" s="41"/>
      <c r="R16" s="42"/>
      <c r="S16" s="43">
        <f>K16+1</f>
        <v>44143</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44144</v>
      </c>
      <c r="B22" s="10"/>
      <c r="C22" s="30">
        <f>A22+1</f>
        <v>44145</v>
      </c>
      <c r="D22" s="9"/>
      <c r="E22" s="30">
        <f>C22+1</f>
        <v>44146</v>
      </c>
      <c r="F22" s="9"/>
      <c r="G22" s="30">
        <f>E22+1</f>
        <v>44147</v>
      </c>
      <c r="H22" s="9"/>
      <c r="I22" s="30">
        <f>G22+1</f>
        <v>44148</v>
      </c>
      <c r="J22" s="9"/>
      <c r="K22" s="39">
        <f>I22+1</f>
        <v>44149</v>
      </c>
      <c r="L22" s="40"/>
      <c r="M22" s="41"/>
      <c r="N22" s="41"/>
      <c r="O22" s="41"/>
      <c r="P22" s="41"/>
      <c r="Q22" s="41"/>
      <c r="R22" s="42"/>
      <c r="S22" s="43">
        <f>K22+1</f>
        <v>44150</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44151</v>
      </c>
      <c r="B28" s="10"/>
      <c r="C28" s="30">
        <f>A28+1</f>
        <v>44152</v>
      </c>
      <c r="D28" s="9"/>
      <c r="E28" s="30">
        <f>C28+1</f>
        <v>44153</v>
      </c>
      <c r="F28" s="9"/>
      <c r="G28" s="30">
        <f>E28+1</f>
        <v>44154</v>
      </c>
      <c r="H28" s="9"/>
      <c r="I28" s="30">
        <f>G28+1</f>
        <v>44155</v>
      </c>
      <c r="J28" s="9"/>
      <c r="K28" s="39">
        <f>I28+1</f>
        <v>44156</v>
      </c>
      <c r="L28" s="40"/>
      <c r="M28" s="41"/>
      <c r="N28" s="41"/>
      <c r="O28" s="41"/>
      <c r="P28" s="41"/>
      <c r="Q28" s="41"/>
      <c r="R28" s="42"/>
      <c r="S28" s="43">
        <f>K28+1</f>
        <v>44157</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44158</v>
      </c>
      <c r="B34" s="10"/>
      <c r="C34" s="30">
        <f>A34+1</f>
        <v>44159</v>
      </c>
      <c r="D34" s="9"/>
      <c r="E34" s="30">
        <f>C34+1</f>
        <v>44160</v>
      </c>
      <c r="F34" s="9"/>
      <c r="G34" s="30">
        <f>E34+1</f>
        <v>44161</v>
      </c>
      <c r="H34" s="9"/>
      <c r="I34" s="30">
        <f>G34+1</f>
        <v>44162</v>
      </c>
      <c r="J34" s="9"/>
      <c r="K34" s="39">
        <f>I34+1</f>
        <v>44163</v>
      </c>
      <c r="L34" s="40"/>
      <c r="M34" s="41"/>
      <c r="N34" s="41"/>
      <c r="O34" s="41"/>
      <c r="P34" s="41"/>
      <c r="Q34" s="41"/>
      <c r="R34" s="42"/>
      <c r="S34" s="43">
        <f>K34+1</f>
        <v>44164</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44165</v>
      </c>
      <c r="B40" s="10"/>
      <c r="C40" s="30">
        <f>A40+1</f>
        <v>44166</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zoomScaleNormal="100" workbookViewId="0">
      <selection activeCell="V51" sqref="V50:AD51"/>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DATE('1'!AD18,'1'!AD20+11,1)</f>
        <v>44166</v>
      </c>
      <c r="B1" s="53"/>
      <c r="C1" s="53"/>
      <c r="D1" s="53"/>
      <c r="E1" s="53"/>
      <c r="F1" s="53"/>
      <c r="G1" s="53"/>
      <c r="H1" s="53"/>
      <c r="I1" s="28"/>
      <c r="J1" s="28"/>
      <c r="K1" s="56">
        <f>DATE(YEAR(A1),MONTH(A1)-1,1)</f>
        <v>44136</v>
      </c>
      <c r="L1" s="56"/>
      <c r="M1" s="56"/>
      <c r="N1" s="56"/>
      <c r="O1" s="56"/>
      <c r="P1" s="56"/>
      <c r="Q1" s="56"/>
      <c r="S1" s="56">
        <f>DATE(YEAR(A1),MONTH(A1)+1,1)</f>
        <v>44197</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t="str">
        <f t="shared" si="0"/>
        <v/>
      </c>
      <c r="Q3" s="31">
        <f t="shared" si="0"/>
        <v>44136</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f t="shared" si="1"/>
        <v>44197</v>
      </c>
      <c r="X3" s="31">
        <f t="shared" si="1"/>
        <v>44198</v>
      </c>
      <c r="Y3" s="31">
        <f t="shared" si="1"/>
        <v>44199</v>
      </c>
    </row>
    <row r="4" spans="1:27" s="4" customFormat="1" ht="12" customHeight="1" x14ac:dyDescent="0.2">
      <c r="A4" s="53"/>
      <c r="B4" s="53"/>
      <c r="C4" s="53"/>
      <c r="D4" s="53"/>
      <c r="E4" s="53"/>
      <c r="F4" s="53"/>
      <c r="G4" s="53"/>
      <c r="H4" s="53"/>
      <c r="I4" s="28"/>
      <c r="J4" s="28"/>
      <c r="K4" s="31">
        <f t="shared" si="0"/>
        <v>44137</v>
      </c>
      <c r="L4" s="31">
        <f t="shared" si="0"/>
        <v>44138</v>
      </c>
      <c r="M4" s="31">
        <f t="shared" si="0"/>
        <v>44139</v>
      </c>
      <c r="N4" s="31">
        <f t="shared" si="0"/>
        <v>44140</v>
      </c>
      <c r="O4" s="31">
        <f t="shared" si="0"/>
        <v>44141</v>
      </c>
      <c r="P4" s="31">
        <f t="shared" si="0"/>
        <v>44142</v>
      </c>
      <c r="Q4" s="31">
        <f t="shared" si="0"/>
        <v>44143</v>
      </c>
      <c r="R4" s="3"/>
      <c r="S4" s="31">
        <f t="shared" si="1"/>
        <v>44200</v>
      </c>
      <c r="T4" s="31">
        <f t="shared" si="1"/>
        <v>44201</v>
      </c>
      <c r="U4" s="31">
        <f t="shared" si="1"/>
        <v>44202</v>
      </c>
      <c r="V4" s="31">
        <f t="shared" si="1"/>
        <v>44203</v>
      </c>
      <c r="W4" s="31">
        <f t="shared" si="1"/>
        <v>44204</v>
      </c>
      <c r="X4" s="31">
        <f t="shared" si="1"/>
        <v>44205</v>
      </c>
      <c r="Y4" s="31">
        <f t="shared" si="1"/>
        <v>44206</v>
      </c>
    </row>
    <row r="5" spans="1:27" s="4" customFormat="1" ht="12" customHeight="1" x14ac:dyDescent="0.2">
      <c r="A5" s="53"/>
      <c r="B5" s="53"/>
      <c r="C5" s="53"/>
      <c r="D5" s="53"/>
      <c r="E5" s="53"/>
      <c r="F5" s="53"/>
      <c r="G5" s="53"/>
      <c r="H5" s="53"/>
      <c r="I5" s="28"/>
      <c r="J5" s="28"/>
      <c r="K5" s="31">
        <f t="shared" si="0"/>
        <v>44144</v>
      </c>
      <c r="L5" s="31">
        <f t="shared" si="0"/>
        <v>44145</v>
      </c>
      <c r="M5" s="31">
        <f t="shared" si="0"/>
        <v>44146</v>
      </c>
      <c r="N5" s="31">
        <f t="shared" si="0"/>
        <v>44147</v>
      </c>
      <c r="O5" s="31">
        <f t="shared" si="0"/>
        <v>44148</v>
      </c>
      <c r="P5" s="31">
        <f t="shared" si="0"/>
        <v>44149</v>
      </c>
      <c r="Q5" s="31">
        <f t="shared" si="0"/>
        <v>44150</v>
      </c>
      <c r="R5" s="3"/>
      <c r="S5" s="31">
        <f t="shared" si="1"/>
        <v>44207</v>
      </c>
      <c r="T5" s="31">
        <f t="shared" si="1"/>
        <v>44208</v>
      </c>
      <c r="U5" s="31">
        <f t="shared" si="1"/>
        <v>44209</v>
      </c>
      <c r="V5" s="31">
        <f t="shared" si="1"/>
        <v>44210</v>
      </c>
      <c r="W5" s="31">
        <f t="shared" si="1"/>
        <v>44211</v>
      </c>
      <c r="X5" s="31">
        <f t="shared" si="1"/>
        <v>44212</v>
      </c>
      <c r="Y5" s="31">
        <f t="shared" si="1"/>
        <v>44213</v>
      </c>
    </row>
    <row r="6" spans="1:27" s="4" customFormat="1" ht="12" customHeight="1" x14ac:dyDescent="0.2">
      <c r="A6" s="53"/>
      <c r="B6" s="53"/>
      <c r="C6" s="53"/>
      <c r="D6" s="53"/>
      <c r="E6" s="53"/>
      <c r="F6" s="53"/>
      <c r="G6" s="53"/>
      <c r="H6" s="53"/>
      <c r="I6" s="28"/>
      <c r="J6" s="28"/>
      <c r="K6" s="31">
        <f t="shared" si="0"/>
        <v>44151</v>
      </c>
      <c r="L6" s="31">
        <f t="shared" si="0"/>
        <v>44152</v>
      </c>
      <c r="M6" s="31">
        <f t="shared" si="0"/>
        <v>44153</v>
      </c>
      <c r="N6" s="31">
        <f t="shared" si="0"/>
        <v>44154</v>
      </c>
      <c r="O6" s="31">
        <f t="shared" si="0"/>
        <v>44155</v>
      </c>
      <c r="P6" s="31">
        <f t="shared" si="0"/>
        <v>44156</v>
      </c>
      <c r="Q6" s="31">
        <f t="shared" si="0"/>
        <v>44157</v>
      </c>
      <c r="R6" s="3"/>
      <c r="S6" s="31">
        <f t="shared" si="1"/>
        <v>44214</v>
      </c>
      <c r="T6" s="31">
        <f t="shared" si="1"/>
        <v>44215</v>
      </c>
      <c r="U6" s="31">
        <f t="shared" si="1"/>
        <v>44216</v>
      </c>
      <c r="V6" s="31">
        <f t="shared" si="1"/>
        <v>44217</v>
      </c>
      <c r="W6" s="31">
        <f t="shared" si="1"/>
        <v>44218</v>
      </c>
      <c r="X6" s="31">
        <f t="shared" si="1"/>
        <v>44219</v>
      </c>
      <c r="Y6" s="31">
        <f t="shared" si="1"/>
        <v>44220</v>
      </c>
    </row>
    <row r="7" spans="1:27" s="4" customFormat="1" ht="12" customHeight="1" x14ac:dyDescent="0.2">
      <c r="A7" s="53"/>
      <c r="B7" s="53"/>
      <c r="C7" s="53"/>
      <c r="D7" s="53"/>
      <c r="E7" s="53"/>
      <c r="F7" s="53"/>
      <c r="G7" s="53"/>
      <c r="H7" s="53"/>
      <c r="I7" s="28"/>
      <c r="J7" s="28"/>
      <c r="K7" s="31">
        <f t="shared" si="0"/>
        <v>44158</v>
      </c>
      <c r="L7" s="31">
        <f t="shared" si="0"/>
        <v>44159</v>
      </c>
      <c r="M7" s="31">
        <f t="shared" si="0"/>
        <v>44160</v>
      </c>
      <c r="N7" s="31">
        <f t="shared" si="0"/>
        <v>44161</v>
      </c>
      <c r="O7" s="31">
        <f t="shared" si="0"/>
        <v>44162</v>
      </c>
      <c r="P7" s="31">
        <f t="shared" si="0"/>
        <v>44163</v>
      </c>
      <c r="Q7" s="31">
        <f t="shared" si="0"/>
        <v>44164</v>
      </c>
      <c r="R7" s="3"/>
      <c r="S7" s="31">
        <f t="shared" si="1"/>
        <v>44221</v>
      </c>
      <c r="T7" s="31">
        <f t="shared" si="1"/>
        <v>44222</v>
      </c>
      <c r="U7" s="31">
        <f t="shared" si="1"/>
        <v>44223</v>
      </c>
      <c r="V7" s="31">
        <f t="shared" si="1"/>
        <v>44224</v>
      </c>
      <c r="W7" s="31">
        <f t="shared" si="1"/>
        <v>44225</v>
      </c>
      <c r="X7" s="31">
        <f t="shared" si="1"/>
        <v>44226</v>
      </c>
      <c r="Y7" s="31">
        <f t="shared" si="1"/>
        <v>44227</v>
      </c>
    </row>
    <row r="8" spans="1:27" s="5" customFormat="1" ht="12" customHeight="1" x14ac:dyDescent="0.25">
      <c r="A8" s="24"/>
      <c r="B8" s="24"/>
      <c r="C8" s="24"/>
      <c r="D8" s="24"/>
      <c r="E8" s="24"/>
      <c r="F8" s="24"/>
      <c r="G8" s="24"/>
      <c r="H8" s="24"/>
      <c r="I8" s="25"/>
      <c r="J8" s="25"/>
      <c r="K8" s="31">
        <f t="shared" si="0"/>
        <v>44165</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44165</v>
      </c>
      <c r="B9" s="55"/>
      <c r="C9" s="55">
        <f>C10</f>
        <v>44166</v>
      </c>
      <c r="D9" s="55"/>
      <c r="E9" s="55">
        <f>E10</f>
        <v>44167</v>
      </c>
      <c r="F9" s="55"/>
      <c r="G9" s="55">
        <f>G10</f>
        <v>44168</v>
      </c>
      <c r="H9" s="55"/>
      <c r="I9" s="55">
        <f>I10</f>
        <v>44169</v>
      </c>
      <c r="J9" s="55"/>
      <c r="K9" s="55">
        <f>K10</f>
        <v>44170</v>
      </c>
      <c r="L9" s="55"/>
      <c r="M9" s="55"/>
      <c r="N9" s="55"/>
      <c r="O9" s="55"/>
      <c r="P9" s="55"/>
      <c r="Q9" s="55"/>
      <c r="R9" s="55"/>
      <c r="S9" s="55">
        <f>S10</f>
        <v>44171</v>
      </c>
      <c r="T9" s="55"/>
      <c r="U9" s="55"/>
      <c r="V9" s="55"/>
      <c r="W9" s="55"/>
      <c r="X9" s="55"/>
      <c r="Y9" s="55"/>
      <c r="Z9" s="57"/>
    </row>
    <row r="10" spans="1:27" s="1" customFormat="1" ht="18.5" x14ac:dyDescent="0.25">
      <c r="A10" s="29">
        <f>$A$1-(WEEKDAY($A$1,1)-(start_day-1))-IF((WEEKDAY($A$1,1)-(start_day-1))&lt;=0,7,0)+1</f>
        <v>44165</v>
      </c>
      <c r="B10" s="10"/>
      <c r="C10" s="30">
        <f>A10+1</f>
        <v>44166</v>
      </c>
      <c r="D10" s="9"/>
      <c r="E10" s="30">
        <f>C10+1</f>
        <v>44167</v>
      </c>
      <c r="F10" s="9"/>
      <c r="G10" s="30">
        <f>E10+1</f>
        <v>44168</v>
      </c>
      <c r="H10" s="9"/>
      <c r="I10" s="30">
        <f>G10+1</f>
        <v>44169</v>
      </c>
      <c r="J10" s="9"/>
      <c r="K10" s="39">
        <f>I10+1</f>
        <v>44170</v>
      </c>
      <c r="L10" s="40"/>
      <c r="M10" s="41"/>
      <c r="N10" s="41"/>
      <c r="O10" s="41"/>
      <c r="P10" s="41"/>
      <c r="Q10" s="41"/>
      <c r="R10" s="42"/>
      <c r="S10" s="43">
        <f>K10+1</f>
        <v>44171</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44172</v>
      </c>
      <c r="B16" s="10"/>
      <c r="C16" s="30">
        <f>A16+1</f>
        <v>44173</v>
      </c>
      <c r="D16" s="9"/>
      <c r="E16" s="30">
        <f>C16+1</f>
        <v>44174</v>
      </c>
      <c r="F16" s="9"/>
      <c r="G16" s="30">
        <f>E16+1</f>
        <v>44175</v>
      </c>
      <c r="H16" s="9"/>
      <c r="I16" s="30">
        <f>G16+1</f>
        <v>44176</v>
      </c>
      <c r="J16" s="9"/>
      <c r="K16" s="39">
        <f>I16+1</f>
        <v>44177</v>
      </c>
      <c r="L16" s="40"/>
      <c r="M16" s="41"/>
      <c r="N16" s="41"/>
      <c r="O16" s="41"/>
      <c r="P16" s="41"/>
      <c r="Q16" s="41"/>
      <c r="R16" s="42"/>
      <c r="S16" s="43">
        <f>K16+1</f>
        <v>44178</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44179</v>
      </c>
      <c r="B22" s="10"/>
      <c r="C22" s="30">
        <f>A22+1</f>
        <v>44180</v>
      </c>
      <c r="D22" s="9"/>
      <c r="E22" s="30">
        <f>C22+1</f>
        <v>44181</v>
      </c>
      <c r="F22" s="9"/>
      <c r="G22" s="30">
        <f>E22+1</f>
        <v>44182</v>
      </c>
      <c r="H22" s="9"/>
      <c r="I22" s="30">
        <f>G22+1</f>
        <v>44183</v>
      </c>
      <c r="J22" s="9"/>
      <c r="K22" s="39">
        <f>I22+1</f>
        <v>44184</v>
      </c>
      <c r="L22" s="40"/>
      <c r="M22" s="41"/>
      <c r="N22" s="41"/>
      <c r="O22" s="41"/>
      <c r="P22" s="41"/>
      <c r="Q22" s="41"/>
      <c r="R22" s="42"/>
      <c r="S22" s="43">
        <f>K22+1</f>
        <v>44185</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44186</v>
      </c>
      <c r="B28" s="10"/>
      <c r="C28" s="30">
        <f>A28+1</f>
        <v>44187</v>
      </c>
      <c r="D28" s="9"/>
      <c r="E28" s="30">
        <f>C28+1</f>
        <v>44188</v>
      </c>
      <c r="F28" s="9"/>
      <c r="G28" s="30">
        <f>E28+1</f>
        <v>44189</v>
      </c>
      <c r="H28" s="9"/>
      <c r="I28" s="30">
        <f>G28+1</f>
        <v>44190</v>
      </c>
      <c r="J28" s="9"/>
      <c r="K28" s="39">
        <f>I28+1</f>
        <v>44191</v>
      </c>
      <c r="L28" s="40"/>
      <c r="M28" s="41"/>
      <c r="N28" s="41"/>
      <c r="O28" s="41"/>
      <c r="P28" s="41"/>
      <c r="Q28" s="41"/>
      <c r="R28" s="42"/>
      <c r="S28" s="43">
        <f>K28+1</f>
        <v>44192</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44193</v>
      </c>
      <c r="B34" s="10"/>
      <c r="C34" s="30">
        <f>A34+1</f>
        <v>44194</v>
      </c>
      <c r="D34" s="9"/>
      <c r="E34" s="30">
        <f>C34+1</f>
        <v>44195</v>
      </c>
      <c r="F34" s="9"/>
      <c r="G34" s="30">
        <f>E34+1</f>
        <v>44196</v>
      </c>
      <c r="H34" s="9"/>
      <c r="I34" s="30">
        <f>G34+1</f>
        <v>44197</v>
      </c>
      <c r="J34" s="9"/>
      <c r="K34" s="39">
        <f>I34+1</f>
        <v>44198</v>
      </c>
      <c r="L34" s="40"/>
      <c r="M34" s="41"/>
      <c r="N34" s="41"/>
      <c r="O34" s="41"/>
      <c r="P34" s="41"/>
      <c r="Q34" s="41"/>
      <c r="R34" s="42"/>
      <c r="S34" s="43">
        <f>K34+1</f>
        <v>44199</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44200</v>
      </c>
      <c r="B40" s="10"/>
      <c r="C40" s="30">
        <f>A40+1</f>
        <v>44201</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activeCell="L43" sqref="K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DATE('1'!AD18,'1'!AD20+1,1)</f>
        <v>43862</v>
      </c>
      <c r="B1" s="53"/>
      <c r="C1" s="53"/>
      <c r="D1" s="53"/>
      <c r="E1" s="53"/>
      <c r="F1" s="53"/>
      <c r="G1" s="53"/>
      <c r="H1" s="53"/>
      <c r="I1" s="28"/>
      <c r="J1" s="28"/>
      <c r="K1" s="56">
        <f>DATE(YEAR(A1),MONTH(A1)-1,1)</f>
        <v>43831</v>
      </c>
      <c r="L1" s="56"/>
      <c r="M1" s="56"/>
      <c r="N1" s="56"/>
      <c r="O1" s="56"/>
      <c r="P1" s="56"/>
      <c r="Q1" s="56"/>
      <c r="S1" s="56">
        <f>DATE(YEAR(A1),MONTH(A1)+1,1)</f>
        <v>43891</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f t="shared" si="0"/>
        <v>43831</v>
      </c>
      <c r="N3" s="31">
        <f t="shared" si="0"/>
        <v>43832</v>
      </c>
      <c r="O3" s="31">
        <f t="shared" si="0"/>
        <v>43833</v>
      </c>
      <c r="P3" s="31">
        <f t="shared" si="0"/>
        <v>43834</v>
      </c>
      <c r="Q3" s="31">
        <f t="shared" si="0"/>
        <v>43835</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t="str">
        <f t="shared" si="1"/>
        <v/>
      </c>
      <c r="Y3" s="31">
        <f t="shared" si="1"/>
        <v>43891</v>
      </c>
    </row>
    <row r="4" spans="1:27" s="4" customFormat="1" ht="12" customHeight="1" x14ac:dyDescent="0.2">
      <c r="A4" s="53"/>
      <c r="B4" s="53"/>
      <c r="C4" s="53"/>
      <c r="D4" s="53"/>
      <c r="E4" s="53"/>
      <c r="F4" s="53"/>
      <c r="G4" s="53"/>
      <c r="H4" s="53"/>
      <c r="I4" s="28"/>
      <c r="J4" s="28"/>
      <c r="K4" s="31">
        <f t="shared" si="0"/>
        <v>43836</v>
      </c>
      <c r="L4" s="31">
        <f t="shared" si="0"/>
        <v>43837</v>
      </c>
      <c r="M4" s="31">
        <f t="shared" si="0"/>
        <v>43838</v>
      </c>
      <c r="N4" s="31">
        <f t="shared" si="0"/>
        <v>43839</v>
      </c>
      <c r="O4" s="31">
        <f t="shared" si="0"/>
        <v>43840</v>
      </c>
      <c r="P4" s="31">
        <f t="shared" si="0"/>
        <v>43841</v>
      </c>
      <c r="Q4" s="31">
        <f t="shared" si="0"/>
        <v>43842</v>
      </c>
      <c r="R4" s="3"/>
      <c r="S4" s="31">
        <f t="shared" si="1"/>
        <v>43892</v>
      </c>
      <c r="T4" s="31">
        <f t="shared" si="1"/>
        <v>43893</v>
      </c>
      <c r="U4" s="31">
        <f t="shared" si="1"/>
        <v>43894</v>
      </c>
      <c r="V4" s="31">
        <f t="shared" si="1"/>
        <v>43895</v>
      </c>
      <c r="W4" s="31">
        <f t="shared" si="1"/>
        <v>43896</v>
      </c>
      <c r="X4" s="31">
        <f t="shared" si="1"/>
        <v>43897</v>
      </c>
      <c r="Y4" s="31">
        <f t="shared" si="1"/>
        <v>43898</v>
      </c>
    </row>
    <row r="5" spans="1:27" s="4" customFormat="1" ht="12" customHeight="1" x14ac:dyDescent="0.2">
      <c r="A5" s="53"/>
      <c r="B5" s="53"/>
      <c r="C5" s="53"/>
      <c r="D5" s="53"/>
      <c r="E5" s="53"/>
      <c r="F5" s="53"/>
      <c r="G5" s="53"/>
      <c r="H5" s="53"/>
      <c r="I5" s="28"/>
      <c r="J5" s="28"/>
      <c r="K5" s="31">
        <f t="shared" si="0"/>
        <v>43843</v>
      </c>
      <c r="L5" s="31">
        <f t="shared" si="0"/>
        <v>43844</v>
      </c>
      <c r="M5" s="31">
        <f t="shared" si="0"/>
        <v>43845</v>
      </c>
      <c r="N5" s="31">
        <f t="shared" si="0"/>
        <v>43846</v>
      </c>
      <c r="O5" s="31">
        <f t="shared" si="0"/>
        <v>43847</v>
      </c>
      <c r="P5" s="31">
        <f t="shared" si="0"/>
        <v>43848</v>
      </c>
      <c r="Q5" s="31">
        <f t="shared" si="0"/>
        <v>43849</v>
      </c>
      <c r="R5" s="3"/>
      <c r="S5" s="31">
        <f t="shared" si="1"/>
        <v>43899</v>
      </c>
      <c r="T5" s="31">
        <f t="shared" si="1"/>
        <v>43900</v>
      </c>
      <c r="U5" s="31">
        <f t="shared" si="1"/>
        <v>43901</v>
      </c>
      <c r="V5" s="31">
        <f t="shared" si="1"/>
        <v>43902</v>
      </c>
      <c r="W5" s="31">
        <f t="shared" si="1"/>
        <v>43903</v>
      </c>
      <c r="X5" s="31">
        <f t="shared" si="1"/>
        <v>43904</v>
      </c>
      <c r="Y5" s="31">
        <f t="shared" si="1"/>
        <v>43905</v>
      </c>
    </row>
    <row r="6" spans="1:27" s="4" customFormat="1" ht="12" customHeight="1" x14ac:dyDescent="0.2">
      <c r="A6" s="53"/>
      <c r="B6" s="53"/>
      <c r="C6" s="53"/>
      <c r="D6" s="53"/>
      <c r="E6" s="53"/>
      <c r="F6" s="53"/>
      <c r="G6" s="53"/>
      <c r="H6" s="53"/>
      <c r="I6" s="28"/>
      <c r="J6" s="28"/>
      <c r="K6" s="31">
        <f t="shared" si="0"/>
        <v>43850</v>
      </c>
      <c r="L6" s="31">
        <f t="shared" si="0"/>
        <v>43851</v>
      </c>
      <c r="M6" s="31">
        <f t="shared" si="0"/>
        <v>43852</v>
      </c>
      <c r="N6" s="31">
        <f t="shared" si="0"/>
        <v>43853</v>
      </c>
      <c r="O6" s="31">
        <f t="shared" si="0"/>
        <v>43854</v>
      </c>
      <c r="P6" s="31">
        <f t="shared" si="0"/>
        <v>43855</v>
      </c>
      <c r="Q6" s="31">
        <f t="shared" si="0"/>
        <v>43856</v>
      </c>
      <c r="R6" s="3"/>
      <c r="S6" s="31">
        <f t="shared" si="1"/>
        <v>43906</v>
      </c>
      <c r="T6" s="31">
        <f t="shared" si="1"/>
        <v>43907</v>
      </c>
      <c r="U6" s="31">
        <f t="shared" si="1"/>
        <v>43908</v>
      </c>
      <c r="V6" s="31">
        <f t="shared" si="1"/>
        <v>43909</v>
      </c>
      <c r="W6" s="31">
        <f t="shared" si="1"/>
        <v>43910</v>
      </c>
      <c r="X6" s="31">
        <f t="shared" si="1"/>
        <v>43911</v>
      </c>
      <c r="Y6" s="31">
        <f t="shared" si="1"/>
        <v>43912</v>
      </c>
    </row>
    <row r="7" spans="1:27" s="4" customFormat="1" ht="12" customHeight="1" x14ac:dyDescent="0.2">
      <c r="A7" s="53"/>
      <c r="B7" s="53"/>
      <c r="C7" s="53"/>
      <c r="D7" s="53"/>
      <c r="E7" s="53"/>
      <c r="F7" s="53"/>
      <c r="G7" s="53"/>
      <c r="H7" s="53"/>
      <c r="I7" s="28"/>
      <c r="J7" s="28"/>
      <c r="K7" s="31">
        <f t="shared" si="0"/>
        <v>43857</v>
      </c>
      <c r="L7" s="31">
        <f t="shared" si="0"/>
        <v>43858</v>
      </c>
      <c r="M7" s="31">
        <f t="shared" si="0"/>
        <v>43859</v>
      </c>
      <c r="N7" s="31">
        <f t="shared" si="0"/>
        <v>43860</v>
      </c>
      <c r="O7" s="31">
        <f t="shared" si="0"/>
        <v>43861</v>
      </c>
      <c r="P7" s="31" t="str">
        <f t="shared" si="0"/>
        <v/>
      </c>
      <c r="Q7" s="31" t="str">
        <f t="shared" si="0"/>
        <v/>
      </c>
      <c r="R7" s="3"/>
      <c r="S7" s="31">
        <f t="shared" si="1"/>
        <v>43913</v>
      </c>
      <c r="T7" s="31">
        <f t="shared" si="1"/>
        <v>43914</v>
      </c>
      <c r="U7" s="31">
        <f t="shared" si="1"/>
        <v>43915</v>
      </c>
      <c r="V7" s="31">
        <f t="shared" si="1"/>
        <v>43916</v>
      </c>
      <c r="W7" s="31">
        <f t="shared" si="1"/>
        <v>43917</v>
      </c>
      <c r="X7" s="31">
        <f t="shared" si="1"/>
        <v>43918</v>
      </c>
      <c r="Y7" s="31">
        <f t="shared" si="1"/>
        <v>43919</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f t="shared" si="1"/>
        <v>43920</v>
      </c>
      <c r="T8" s="31">
        <f t="shared" si="1"/>
        <v>43921</v>
      </c>
      <c r="U8" s="31" t="str">
        <f t="shared" si="1"/>
        <v/>
      </c>
      <c r="V8" s="31" t="str">
        <f t="shared" si="1"/>
        <v/>
      </c>
      <c r="W8" s="31" t="str">
        <f t="shared" si="1"/>
        <v/>
      </c>
      <c r="X8" s="31" t="str">
        <f t="shared" si="1"/>
        <v/>
      </c>
      <c r="Y8" s="31" t="str">
        <f t="shared" si="1"/>
        <v/>
      </c>
      <c r="Z8" s="17"/>
    </row>
    <row r="9" spans="1:27" s="1" customFormat="1" ht="21" customHeight="1" x14ac:dyDescent="0.25">
      <c r="A9" s="54">
        <f>A10</f>
        <v>43857</v>
      </c>
      <c r="B9" s="55"/>
      <c r="C9" s="55">
        <f>C10</f>
        <v>43858</v>
      </c>
      <c r="D9" s="55"/>
      <c r="E9" s="55">
        <f>E10</f>
        <v>43859</v>
      </c>
      <c r="F9" s="55"/>
      <c r="G9" s="55">
        <f>G10</f>
        <v>43860</v>
      </c>
      <c r="H9" s="55"/>
      <c r="I9" s="55">
        <f>I10</f>
        <v>43861</v>
      </c>
      <c r="J9" s="55"/>
      <c r="K9" s="55">
        <f>K10</f>
        <v>43862</v>
      </c>
      <c r="L9" s="55"/>
      <c r="M9" s="55"/>
      <c r="N9" s="55"/>
      <c r="O9" s="55"/>
      <c r="P9" s="55"/>
      <c r="Q9" s="55"/>
      <c r="R9" s="55"/>
      <c r="S9" s="55">
        <f>S10</f>
        <v>43863</v>
      </c>
      <c r="T9" s="55"/>
      <c r="U9" s="55"/>
      <c r="V9" s="55"/>
      <c r="W9" s="55"/>
      <c r="X9" s="55"/>
      <c r="Y9" s="55"/>
      <c r="Z9" s="57"/>
    </row>
    <row r="10" spans="1:27" s="1" customFormat="1" ht="18.5" x14ac:dyDescent="0.25">
      <c r="A10" s="29">
        <f>$A$1-(WEEKDAY($A$1,1)-(start_day-1))-IF((WEEKDAY($A$1,1)-(start_day-1))&lt;=0,7,0)+1</f>
        <v>43857</v>
      </c>
      <c r="B10" s="10"/>
      <c r="C10" s="30">
        <f>A10+1</f>
        <v>43858</v>
      </c>
      <c r="D10" s="9"/>
      <c r="E10" s="30">
        <f>C10+1</f>
        <v>43859</v>
      </c>
      <c r="F10" s="9"/>
      <c r="G10" s="30">
        <f>E10+1</f>
        <v>43860</v>
      </c>
      <c r="H10" s="9"/>
      <c r="I10" s="30">
        <f>G10+1</f>
        <v>43861</v>
      </c>
      <c r="J10" s="9"/>
      <c r="K10" s="39">
        <f>I10+1</f>
        <v>43862</v>
      </c>
      <c r="L10" s="40"/>
      <c r="M10" s="41"/>
      <c r="N10" s="41"/>
      <c r="O10" s="41"/>
      <c r="P10" s="41"/>
      <c r="Q10" s="41"/>
      <c r="R10" s="42"/>
      <c r="S10" s="43">
        <f>K10+1</f>
        <v>43863</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43864</v>
      </c>
      <c r="B16" s="10"/>
      <c r="C16" s="30">
        <f>A16+1</f>
        <v>43865</v>
      </c>
      <c r="D16" s="9"/>
      <c r="E16" s="30">
        <f>C16+1</f>
        <v>43866</v>
      </c>
      <c r="F16" s="9"/>
      <c r="G16" s="30">
        <f>E16+1</f>
        <v>43867</v>
      </c>
      <c r="H16" s="9"/>
      <c r="I16" s="30">
        <f>G16+1</f>
        <v>43868</v>
      </c>
      <c r="J16" s="9"/>
      <c r="K16" s="39">
        <f>I16+1</f>
        <v>43869</v>
      </c>
      <c r="L16" s="40"/>
      <c r="M16" s="41"/>
      <c r="N16" s="41"/>
      <c r="O16" s="41"/>
      <c r="P16" s="41"/>
      <c r="Q16" s="41"/>
      <c r="R16" s="42"/>
      <c r="S16" s="43">
        <f>K16+1</f>
        <v>43870</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43871</v>
      </c>
      <c r="B22" s="10"/>
      <c r="C22" s="30">
        <f>A22+1</f>
        <v>43872</v>
      </c>
      <c r="D22" s="9"/>
      <c r="E22" s="30">
        <f>C22+1</f>
        <v>43873</v>
      </c>
      <c r="F22" s="9"/>
      <c r="G22" s="30">
        <f>E22+1</f>
        <v>43874</v>
      </c>
      <c r="H22" s="9"/>
      <c r="I22" s="30">
        <f>G22+1</f>
        <v>43875</v>
      </c>
      <c r="J22" s="9"/>
      <c r="K22" s="39">
        <f>I22+1</f>
        <v>43876</v>
      </c>
      <c r="L22" s="40"/>
      <c r="M22" s="41"/>
      <c r="N22" s="41"/>
      <c r="O22" s="41"/>
      <c r="P22" s="41"/>
      <c r="Q22" s="41"/>
      <c r="R22" s="42"/>
      <c r="S22" s="43">
        <f>K22+1</f>
        <v>43877</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43878</v>
      </c>
      <c r="B28" s="10"/>
      <c r="C28" s="30">
        <f>A28+1</f>
        <v>43879</v>
      </c>
      <c r="D28" s="9"/>
      <c r="E28" s="30">
        <f>C28+1</f>
        <v>43880</v>
      </c>
      <c r="F28" s="9"/>
      <c r="G28" s="30">
        <f>E28+1</f>
        <v>43881</v>
      </c>
      <c r="H28" s="9"/>
      <c r="I28" s="30">
        <f>G28+1</f>
        <v>43882</v>
      </c>
      <c r="J28" s="9"/>
      <c r="K28" s="39">
        <f>I28+1</f>
        <v>43883</v>
      </c>
      <c r="L28" s="40"/>
      <c r="M28" s="41"/>
      <c r="N28" s="41"/>
      <c r="O28" s="41"/>
      <c r="P28" s="41"/>
      <c r="Q28" s="41"/>
      <c r="R28" s="42"/>
      <c r="S28" s="43">
        <f>K28+1</f>
        <v>43884</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43885</v>
      </c>
      <c r="B34" s="10"/>
      <c r="C34" s="30">
        <f>A34+1</f>
        <v>43886</v>
      </c>
      <c r="D34" s="9"/>
      <c r="E34" s="30">
        <f>C34+1</f>
        <v>43887</v>
      </c>
      <c r="F34" s="9"/>
      <c r="G34" s="30">
        <f>E34+1</f>
        <v>43888</v>
      </c>
      <c r="H34" s="9"/>
      <c r="I34" s="30">
        <f>G34+1</f>
        <v>43889</v>
      </c>
      <c r="J34" s="9"/>
      <c r="K34" s="39">
        <f>I34+1</f>
        <v>43890</v>
      </c>
      <c r="L34" s="40"/>
      <c r="M34" s="41"/>
      <c r="N34" s="41"/>
      <c r="O34" s="41"/>
      <c r="P34" s="41"/>
      <c r="Q34" s="41"/>
      <c r="R34" s="42"/>
      <c r="S34" s="43">
        <f>K34+1</f>
        <v>43891</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43892</v>
      </c>
      <c r="B40" s="10"/>
      <c r="C40" s="30">
        <f>A40+1</f>
        <v>43893</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activeCell="K43" sqref="K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DATE('1'!AD18,'1'!AD20+2,1)</f>
        <v>43891</v>
      </c>
      <c r="B1" s="53"/>
      <c r="C1" s="53"/>
      <c r="D1" s="53"/>
      <c r="E1" s="53"/>
      <c r="F1" s="53"/>
      <c r="G1" s="53"/>
      <c r="H1" s="53"/>
      <c r="I1" s="28"/>
      <c r="J1" s="28"/>
      <c r="K1" s="56">
        <f>DATE(YEAR(A1),MONTH(A1)-1,1)</f>
        <v>43862</v>
      </c>
      <c r="L1" s="56"/>
      <c r="M1" s="56"/>
      <c r="N1" s="56"/>
      <c r="O1" s="56"/>
      <c r="P1" s="56"/>
      <c r="Q1" s="56"/>
      <c r="S1" s="56">
        <f>DATE(YEAR(A1),MONTH(A1)+1,1)</f>
        <v>43922</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f t="shared" si="0"/>
        <v>43862</v>
      </c>
      <c r="Q3" s="31">
        <f t="shared" si="0"/>
        <v>43863</v>
      </c>
      <c r="R3" s="3"/>
      <c r="S3" s="31" t="str">
        <f t="shared" ref="S3:Y8" si="1">IF(MONTH($S$1)&lt;&gt;MONTH($S$1-(WEEKDAY($S$1,1)-(start_day-1))-IF((WEEKDAY($S$1,1)-(start_day-1))&lt;=0,7,0)+(ROW(S3)-ROW($S$3))*7+(COLUMN(S3)-COLUMN($S$3)+1)),"",$S$1-(WEEKDAY($S$1,1)-(start_day-1))-IF((WEEKDAY($S$1,1)-(start_day-1))&lt;=0,7,0)+(ROW(S3)-ROW($S$3))*7+(COLUMN(S3)-COLUMN($S$3)+1))</f>
        <v/>
      </c>
      <c r="T3" s="31" t="str">
        <f t="shared" si="1"/>
        <v/>
      </c>
      <c r="U3" s="31">
        <f t="shared" si="1"/>
        <v>43922</v>
      </c>
      <c r="V3" s="31">
        <f t="shared" si="1"/>
        <v>43923</v>
      </c>
      <c r="W3" s="31">
        <f t="shared" si="1"/>
        <v>43924</v>
      </c>
      <c r="X3" s="31">
        <f t="shared" si="1"/>
        <v>43925</v>
      </c>
      <c r="Y3" s="31">
        <f t="shared" si="1"/>
        <v>43926</v>
      </c>
    </row>
    <row r="4" spans="1:27" s="4" customFormat="1" ht="12" customHeight="1" x14ac:dyDescent="0.2">
      <c r="A4" s="53"/>
      <c r="B4" s="53"/>
      <c r="C4" s="53"/>
      <c r="D4" s="53"/>
      <c r="E4" s="53"/>
      <c r="F4" s="53"/>
      <c r="G4" s="53"/>
      <c r="H4" s="53"/>
      <c r="I4" s="28"/>
      <c r="J4" s="28"/>
      <c r="K4" s="31">
        <f t="shared" si="0"/>
        <v>43864</v>
      </c>
      <c r="L4" s="31">
        <f t="shared" si="0"/>
        <v>43865</v>
      </c>
      <c r="M4" s="31">
        <f t="shared" si="0"/>
        <v>43866</v>
      </c>
      <c r="N4" s="31">
        <f t="shared" si="0"/>
        <v>43867</v>
      </c>
      <c r="O4" s="31">
        <f t="shared" si="0"/>
        <v>43868</v>
      </c>
      <c r="P4" s="31">
        <f t="shared" si="0"/>
        <v>43869</v>
      </c>
      <c r="Q4" s="31">
        <f t="shared" si="0"/>
        <v>43870</v>
      </c>
      <c r="R4" s="3"/>
      <c r="S4" s="31">
        <f t="shared" si="1"/>
        <v>43927</v>
      </c>
      <c r="T4" s="31">
        <f t="shared" si="1"/>
        <v>43928</v>
      </c>
      <c r="U4" s="31">
        <f t="shared" si="1"/>
        <v>43929</v>
      </c>
      <c r="V4" s="31">
        <f t="shared" si="1"/>
        <v>43930</v>
      </c>
      <c r="W4" s="31">
        <f t="shared" si="1"/>
        <v>43931</v>
      </c>
      <c r="X4" s="31">
        <f t="shared" si="1"/>
        <v>43932</v>
      </c>
      <c r="Y4" s="31">
        <f t="shared" si="1"/>
        <v>43933</v>
      </c>
    </row>
    <row r="5" spans="1:27" s="4" customFormat="1" ht="12" customHeight="1" x14ac:dyDescent="0.2">
      <c r="A5" s="53"/>
      <c r="B5" s="53"/>
      <c r="C5" s="53"/>
      <c r="D5" s="53"/>
      <c r="E5" s="53"/>
      <c r="F5" s="53"/>
      <c r="G5" s="53"/>
      <c r="H5" s="53"/>
      <c r="I5" s="28"/>
      <c r="J5" s="28"/>
      <c r="K5" s="31">
        <f t="shared" si="0"/>
        <v>43871</v>
      </c>
      <c r="L5" s="31">
        <f t="shared" si="0"/>
        <v>43872</v>
      </c>
      <c r="M5" s="31">
        <f t="shared" si="0"/>
        <v>43873</v>
      </c>
      <c r="N5" s="31">
        <f t="shared" si="0"/>
        <v>43874</v>
      </c>
      <c r="O5" s="31">
        <f t="shared" si="0"/>
        <v>43875</v>
      </c>
      <c r="P5" s="31">
        <f t="shared" si="0"/>
        <v>43876</v>
      </c>
      <c r="Q5" s="31">
        <f t="shared" si="0"/>
        <v>43877</v>
      </c>
      <c r="R5" s="3"/>
      <c r="S5" s="31">
        <f t="shared" si="1"/>
        <v>43934</v>
      </c>
      <c r="T5" s="31">
        <f t="shared" si="1"/>
        <v>43935</v>
      </c>
      <c r="U5" s="31">
        <f t="shared" si="1"/>
        <v>43936</v>
      </c>
      <c r="V5" s="31">
        <f t="shared" si="1"/>
        <v>43937</v>
      </c>
      <c r="W5" s="31">
        <f t="shared" si="1"/>
        <v>43938</v>
      </c>
      <c r="X5" s="31">
        <f t="shared" si="1"/>
        <v>43939</v>
      </c>
      <c r="Y5" s="31">
        <f t="shared" si="1"/>
        <v>43940</v>
      </c>
    </row>
    <row r="6" spans="1:27" s="4" customFormat="1" ht="12" customHeight="1" x14ac:dyDescent="0.2">
      <c r="A6" s="53"/>
      <c r="B6" s="53"/>
      <c r="C6" s="53"/>
      <c r="D6" s="53"/>
      <c r="E6" s="53"/>
      <c r="F6" s="53"/>
      <c r="G6" s="53"/>
      <c r="H6" s="53"/>
      <c r="I6" s="28"/>
      <c r="J6" s="28"/>
      <c r="K6" s="31">
        <f t="shared" si="0"/>
        <v>43878</v>
      </c>
      <c r="L6" s="31">
        <f t="shared" si="0"/>
        <v>43879</v>
      </c>
      <c r="M6" s="31">
        <f t="shared" si="0"/>
        <v>43880</v>
      </c>
      <c r="N6" s="31">
        <f t="shared" si="0"/>
        <v>43881</v>
      </c>
      <c r="O6" s="31">
        <f t="shared" si="0"/>
        <v>43882</v>
      </c>
      <c r="P6" s="31">
        <f t="shared" si="0"/>
        <v>43883</v>
      </c>
      <c r="Q6" s="31">
        <f t="shared" si="0"/>
        <v>43884</v>
      </c>
      <c r="R6" s="3"/>
      <c r="S6" s="31">
        <f t="shared" si="1"/>
        <v>43941</v>
      </c>
      <c r="T6" s="31">
        <f t="shared" si="1"/>
        <v>43942</v>
      </c>
      <c r="U6" s="31">
        <f t="shared" si="1"/>
        <v>43943</v>
      </c>
      <c r="V6" s="31">
        <f t="shared" si="1"/>
        <v>43944</v>
      </c>
      <c r="W6" s="31">
        <f t="shared" si="1"/>
        <v>43945</v>
      </c>
      <c r="X6" s="31">
        <f t="shared" si="1"/>
        <v>43946</v>
      </c>
      <c r="Y6" s="31">
        <f t="shared" si="1"/>
        <v>43947</v>
      </c>
    </row>
    <row r="7" spans="1:27" s="4" customFormat="1" ht="12" customHeight="1" x14ac:dyDescent="0.2">
      <c r="A7" s="53"/>
      <c r="B7" s="53"/>
      <c r="C7" s="53"/>
      <c r="D7" s="53"/>
      <c r="E7" s="53"/>
      <c r="F7" s="53"/>
      <c r="G7" s="53"/>
      <c r="H7" s="53"/>
      <c r="I7" s="28"/>
      <c r="J7" s="28"/>
      <c r="K7" s="31">
        <f t="shared" si="0"/>
        <v>43885</v>
      </c>
      <c r="L7" s="31">
        <f t="shared" si="0"/>
        <v>43886</v>
      </c>
      <c r="M7" s="31">
        <f t="shared" si="0"/>
        <v>43887</v>
      </c>
      <c r="N7" s="31">
        <f t="shared" si="0"/>
        <v>43888</v>
      </c>
      <c r="O7" s="31">
        <f t="shared" si="0"/>
        <v>43889</v>
      </c>
      <c r="P7" s="31">
        <f t="shared" si="0"/>
        <v>43890</v>
      </c>
      <c r="Q7" s="31" t="str">
        <f t="shared" si="0"/>
        <v/>
      </c>
      <c r="R7" s="3"/>
      <c r="S7" s="31">
        <f t="shared" si="1"/>
        <v>43948</v>
      </c>
      <c r="T7" s="31">
        <f t="shared" si="1"/>
        <v>43949</v>
      </c>
      <c r="U7" s="31">
        <f t="shared" si="1"/>
        <v>43950</v>
      </c>
      <c r="V7" s="31">
        <f t="shared" si="1"/>
        <v>43951</v>
      </c>
      <c r="W7" s="31" t="str">
        <f t="shared" si="1"/>
        <v/>
      </c>
      <c r="X7" s="31" t="str">
        <f t="shared" si="1"/>
        <v/>
      </c>
      <c r="Y7" s="31" t="str">
        <f t="shared" si="1"/>
        <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43885</v>
      </c>
      <c r="B9" s="55"/>
      <c r="C9" s="55">
        <f>C10</f>
        <v>43886</v>
      </c>
      <c r="D9" s="55"/>
      <c r="E9" s="55">
        <f>E10</f>
        <v>43887</v>
      </c>
      <c r="F9" s="55"/>
      <c r="G9" s="55">
        <f>G10</f>
        <v>43888</v>
      </c>
      <c r="H9" s="55"/>
      <c r="I9" s="55">
        <f>I10</f>
        <v>43889</v>
      </c>
      <c r="J9" s="55"/>
      <c r="K9" s="55">
        <f>K10</f>
        <v>43890</v>
      </c>
      <c r="L9" s="55"/>
      <c r="M9" s="55"/>
      <c r="N9" s="55"/>
      <c r="O9" s="55"/>
      <c r="P9" s="55"/>
      <c r="Q9" s="55"/>
      <c r="R9" s="55"/>
      <c r="S9" s="55">
        <f>S10</f>
        <v>43891</v>
      </c>
      <c r="T9" s="55"/>
      <c r="U9" s="55"/>
      <c r="V9" s="55"/>
      <c r="W9" s="55"/>
      <c r="X9" s="55"/>
      <c r="Y9" s="55"/>
      <c r="Z9" s="57"/>
    </row>
    <row r="10" spans="1:27" s="1" customFormat="1" ht="18.5" x14ac:dyDescent="0.25">
      <c r="A10" s="29">
        <f>$A$1-(WEEKDAY($A$1,1)-(start_day-1))-IF((WEEKDAY($A$1,1)-(start_day-1))&lt;=0,7,0)+1</f>
        <v>43885</v>
      </c>
      <c r="B10" s="10"/>
      <c r="C10" s="30">
        <f>A10+1</f>
        <v>43886</v>
      </c>
      <c r="D10" s="9"/>
      <c r="E10" s="30">
        <f>C10+1</f>
        <v>43887</v>
      </c>
      <c r="F10" s="9"/>
      <c r="G10" s="30">
        <f>E10+1</f>
        <v>43888</v>
      </c>
      <c r="H10" s="9"/>
      <c r="I10" s="30">
        <f>G10+1</f>
        <v>43889</v>
      </c>
      <c r="J10" s="9"/>
      <c r="K10" s="39">
        <f>I10+1</f>
        <v>43890</v>
      </c>
      <c r="L10" s="40"/>
      <c r="M10" s="41"/>
      <c r="N10" s="41"/>
      <c r="O10" s="41"/>
      <c r="P10" s="41"/>
      <c r="Q10" s="41"/>
      <c r="R10" s="42"/>
      <c r="S10" s="43">
        <f>K10+1</f>
        <v>43891</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43892</v>
      </c>
      <c r="B16" s="10"/>
      <c r="C16" s="30">
        <f>A16+1</f>
        <v>43893</v>
      </c>
      <c r="D16" s="9"/>
      <c r="E16" s="30">
        <f>C16+1</f>
        <v>43894</v>
      </c>
      <c r="F16" s="9"/>
      <c r="G16" s="30">
        <f>E16+1</f>
        <v>43895</v>
      </c>
      <c r="H16" s="9"/>
      <c r="I16" s="30">
        <f>G16+1</f>
        <v>43896</v>
      </c>
      <c r="J16" s="9"/>
      <c r="K16" s="39">
        <f>I16+1</f>
        <v>43897</v>
      </c>
      <c r="L16" s="40"/>
      <c r="M16" s="41"/>
      <c r="N16" s="41"/>
      <c r="O16" s="41"/>
      <c r="P16" s="41"/>
      <c r="Q16" s="41"/>
      <c r="R16" s="42"/>
      <c r="S16" s="43">
        <f>K16+1</f>
        <v>43898</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43899</v>
      </c>
      <c r="B22" s="10"/>
      <c r="C22" s="30">
        <f>A22+1</f>
        <v>43900</v>
      </c>
      <c r="D22" s="9"/>
      <c r="E22" s="30">
        <f>C22+1</f>
        <v>43901</v>
      </c>
      <c r="F22" s="9"/>
      <c r="G22" s="30">
        <f>E22+1</f>
        <v>43902</v>
      </c>
      <c r="H22" s="9"/>
      <c r="I22" s="30">
        <f>G22+1</f>
        <v>43903</v>
      </c>
      <c r="J22" s="9"/>
      <c r="K22" s="39">
        <f>I22+1</f>
        <v>43904</v>
      </c>
      <c r="L22" s="40"/>
      <c r="M22" s="41"/>
      <c r="N22" s="41"/>
      <c r="O22" s="41"/>
      <c r="P22" s="41"/>
      <c r="Q22" s="41"/>
      <c r="R22" s="42"/>
      <c r="S22" s="43">
        <f>K22+1</f>
        <v>43905</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43906</v>
      </c>
      <c r="B28" s="10"/>
      <c r="C28" s="30">
        <f>A28+1</f>
        <v>43907</v>
      </c>
      <c r="D28" s="9"/>
      <c r="E28" s="30">
        <f>C28+1</f>
        <v>43908</v>
      </c>
      <c r="F28" s="9"/>
      <c r="G28" s="30">
        <f>E28+1</f>
        <v>43909</v>
      </c>
      <c r="H28" s="9"/>
      <c r="I28" s="30">
        <f>G28+1</f>
        <v>43910</v>
      </c>
      <c r="J28" s="9"/>
      <c r="K28" s="39">
        <f>I28+1</f>
        <v>43911</v>
      </c>
      <c r="L28" s="40"/>
      <c r="M28" s="41"/>
      <c r="N28" s="41"/>
      <c r="O28" s="41"/>
      <c r="P28" s="41"/>
      <c r="Q28" s="41"/>
      <c r="R28" s="42"/>
      <c r="S28" s="43">
        <f>K28+1</f>
        <v>43912</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43913</v>
      </c>
      <c r="B34" s="10"/>
      <c r="C34" s="30">
        <f>A34+1</f>
        <v>43914</v>
      </c>
      <c r="D34" s="9"/>
      <c r="E34" s="30">
        <f>C34+1</f>
        <v>43915</v>
      </c>
      <c r="F34" s="9"/>
      <c r="G34" s="30">
        <f>E34+1</f>
        <v>43916</v>
      </c>
      <c r="H34" s="9"/>
      <c r="I34" s="30">
        <f>G34+1</f>
        <v>43917</v>
      </c>
      <c r="J34" s="9"/>
      <c r="K34" s="39">
        <f>I34+1</f>
        <v>43918</v>
      </c>
      <c r="L34" s="40"/>
      <c r="M34" s="41"/>
      <c r="N34" s="41"/>
      <c r="O34" s="41"/>
      <c r="P34" s="41"/>
      <c r="Q34" s="41"/>
      <c r="R34" s="42"/>
      <c r="S34" s="43">
        <f>K34+1</f>
        <v>43919</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43920</v>
      </c>
      <c r="B40" s="10"/>
      <c r="C40" s="30">
        <f>A40+1</f>
        <v>43921</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activeCell="K43" sqref="K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DATE('1'!AD18,'1'!AD20+3,1)</f>
        <v>43922</v>
      </c>
      <c r="B1" s="53"/>
      <c r="C1" s="53"/>
      <c r="D1" s="53"/>
      <c r="E1" s="53"/>
      <c r="F1" s="53"/>
      <c r="G1" s="53"/>
      <c r="H1" s="53"/>
      <c r="I1" s="28"/>
      <c r="J1" s="28"/>
      <c r="K1" s="56">
        <f>DATE(YEAR(A1),MONTH(A1)-1,1)</f>
        <v>43891</v>
      </c>
      <c r="L1" s="56"/>
      <c r="M1" s="56"/>
      <c r="N1" s="56"/>
      <c r="O1" s="56"/>
      <c r="P1" s="56"/>
      <c r="Q1" s="56"/>
      <c r="S1" s="56">
        <f>DATE(YEAR(A1),MONTH(A1)+1,1)</f>
        <v>43952</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t="str">
        <f t="shared" si="0"/>
        <v/>
      </c>
      <c r="Q3" s="31">
        <f t="shared" si="0"/>
        <v>43891</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f t="shared" si="1"/>
        <v>43952</v>
      </c>
      <c r="X3" s="31">
        <f t="shared" si="1"/>
        <v>43953</v>
      </c>
      <c r="Y3" s="31">
        <f t="shared" si="1"/>
        <v>43954</v>
      </c>
    </row>
    <row r="4" spans="1:27" s="4" customFormat="1" ht="12" customHeight="1" x14ac:dyDescent="0.2">
      <c r="A4" s="53"/>
      <c r="B4" s="53"/>
      <c r="C4" s="53"/>
      <c r="D4" s="53"/>
      <c r="E4" s="53"/>
      <c r="F4" s="53"/>
      <c r="G4" s="53"/>
      <c r="H4" s="53"/>
      <c r="I4" s="28"/>
      <c r="J4" s="28"/>
      <c r="K4" s="31">
        <f t="shared" si="0"/>
        <v>43892</v>
      </c>
      <c r="L4" s="31">
        <f t="shared" si="0"/>
        <v>43893</v>
      </c>
      <c r="M4" s="31">
        <f t="shared" si="0"/>
        <v>43894</v>
      </c>
      <c r="N4" s="31">
        <f t="shared" si="0"/>
        <v>43895</v>
      </c>
      <c r="O4" s="31">
        <f t="shared" si="0"/>
        <v>43896</v>
      </c>
      <c r="P4" s="31">
        <f t="shared" si="0"/>
        <v>43897</v>
      </c>
      <c r="Q4" s="31">
        <f t="shared" si="0"/>
        <v>43898</v>
      </c>
      <c r="R4" s="3"/>
      <c r="S4" s="31">
        <f t="shared" si="1"/>
        <v>43955</v>
      </c>
      <c r="T4" s="31">
        <f t="shared" si="1"/>
        <v>43956</v>
      </c>
      <c r="U4" s="31">
        <f t="shared" si="1"/>
        <v>43957</v>
      </c>
      <c r="V4" s="31">
        <f t="shared" si="1"/>
        <v>43958</v>
      </c>
      <c r="W4" s="31">
        <f t="shared" si="1"/>
        <v>43959</v>
      </c>
      <c r="X4" s="31">
        <f t="shared" si="1"/>
        <v>43960</v>
      </c>
      <c r="Y4" s="31">
        <f t="shared" si="1"/>
        <v>43961</v>
      </c>
    </row>
    <row r="5" spans="1:27" s="4" customFormat="1" ht="12" customHeight="1" x14ac:dyDescent="0.2">
      <c r="A5" s="53"/>
      <c r="B5" s="53"/>
      <c r="C5" s="53"/>
      <c r="D5" s="53"/>
      <c r="E5" s="53"/>
      <c r="F5" s="53"/>
      <c r="G5" s="53"/>
      <c r="H5" s="53"/>
      <c r="I5" s="28"/>
      <c r="J5" s="28"/>
      <c r="K5" s="31">
        <f t="shared" si="0"/>
        <v>43899</v>
      </c>
      <c r="L5" s="31">
        <f t="shared" si="0"/>
        <v>43900</v>
      </c>
      <c r="M5" s="31">
        <f t="shared" si="0"/>
        <v>43901</v>
      </c>
      <c r="N5" s="31">
        <f t="shared" si="0"/>
        <v>43902</v>
      </c>
      <c r="O5" s="31">
        <f t="shared" si="0"/>
        <v>43903</v>
      </c>
      <c r="P5" s="31">
        <f t="shared" si="0"/>
        <v>43904</v>
      </c>
      <c r="Q5" s="31">
        <f t="shared" si="0"/>
        <v>43905</v>
      </c>
      <c r="R5" s="3"/>
      <c r="S5" s="31">
        <f t="shared" si="1"/>
        <v>43962</v>
      </c>
      <c r="T5" s="31">
        <f t="shared" si="1"/>
        <v>43963</v>
      </c>
      <c r="U5" s="31">
        <f t="shared" si="1"/>
        <v>43964</v>
      </c>
      <c r="V5" s="31">
        <f t="shared" si="1"/>
        <v>43965</v>
      </c>
      <c r="W5" s="31">
        <f t="shared" si="1"/>
        <v>43966</v>
      </c>
      <c r="X5" s="31">
        <f t="shared" si="1"/>
        <v>43967</v>
      </c>
      <c r="Y5" s="31">
        <f t="shared" si="1"/>
        <v>43968</v>
      </c>
    </row>
    <row r="6" spans="1:27" s="4" customFormat="1" ht="12" customHeight="1" x14ac:dyDescent="0.2">
      <c r="A6" s="53"/>
      <c r="B6" s="53"/>
      <c r="C6" s="53"/>
      <c r="D6" s="53"/>
      <c r="E6" s="53"/>
      <c r="F6" s="53"/>
      <c r="G6" s="53"/>
      <c r="H6" s="53"/>
      <c r="I6" s="28"/>
      <c r="J6" s="28"/>
      <c r="K6" s="31">
        <f t="shared" si="0"/>
        <v>43906</v>
      </c>
      <c r="L6" s="31">
        <f t="shared" si="0"/>
        <v>43907</v>
      </c>
      <c r="M6" s="31">
        <f t="shared" si="0"/>
        <v>43908</v>
      </c>
      <c r="N6" s="31">
        <f t="shared" si="0"/>
        <v>43909</v>
      </c>
      <c r="O6" s="31">
        <f t="shared" si="0"/>
        <v>43910</v>
      </c>
      <c r="P6" s="31">
        <f t="shared" si="0"/>
        <v>43911</v>
      </c>
      <c r="Q6" s="31">
        <f t="shared" si="0"/>
        <v>43912</v>
      </c>
      <c r="R6" s="3"/>
      <c r="S6" s="31">
        <f t="shared" si="1"/>
        <v>43969</v>
      </c>
      <c r="T6" s="31">
        <f t="shared" si="1"/>
        <v>43970</v>
      </c>
      <c r="U6" s="31">
        <f t="shared" si="1"/>
        <v>43971</v>
      </c>
      <c r="V6" s="31">
        <f t="shared" si="1"/>
        <v>43972</v>
      </c>
      <c r="W6" s="31">
        <f t="shared" si="1"/>
        <v>43973</v>
      </c>
      <c r="X6" s="31">
        <f t="shared" si="1"/>
        <v>43974</v>
      </c>
      <c r="Y6" s="31">
        <f t="shared" si="1"/>
        <v>43975</v>
      </c>
    </row>
    <row r="7" spans="1:27" s="4" customFormat="1" ht="12" customHeight="1" x14ac:dyDescent="0.2">
      <c r="A7" s="53"/>
      <c r="B7" s="53"/>
      <c r="C7" s="53"/>
      <c r="D7" s="53"/>
      <c r="E7" s="53"/>
      <c r="F7" s="53"/>
      <c r="G7" s="53"/>
      <c r="H7" s="53"/>
      <c r="I7" s="28"/>
      <c r="J7" s="28"/>
      <c r="K7" s="31">
        <f t="shared" si="0"/>
        <v>43913</v>
      </c>
      <c r="L7" s="31">
        <f t="shared" si="0"/>
        <v>43914</v>
      </c>
      <c r="M7" s="31">
        <f t="shared" si="0"/>
        <v>43915</v>
      </c>
      <c r="N7" s="31">
        <f t="shared" si="0"/>
        <v>43916</v>
      </c>
      <c r="O7" s="31">
        <f t="shared" si="0"/>
        <v>43917</v>
      </c>
      <c r="P7" s="31">
        <f t="shared" si="0"/>
        <v>43918</v>
      </c>
      <c r="Q7" s="31">
        <f t="shared" si="0"/>
        <v>43919</v>
      </c>
      <c r="R7" s="3"/>
      <c r="S7" s="31">
        <f t="shared" si="1"/>
        <v>43976</v>
      </c>
      <c r="T7" s="31">
        <f t="shared" si="1"/>
        <v>43977</v>
      </c>
      <c r="U7" s="31">
        <f t="shared" si="1"/>
        <v>43978</v>
      </c>
      <c r="V7" s="31">
        <f t="shared" si="1"/>
        <v>43979</v>
      </c>
      <c r="W7" s="31">
        <f t="shared" si="1"/>
        <v>43980</v>
      </c>
      <c r="X7" s="31">
        <f t="shared" si="1"/>
        <v>43981</v>
      </c>
      <c r="Y7" s="31">
        <f t="shared" si="1"/>
        <v>43982</v>
      </c>
    </row>
    <row r="8" spans="1:27" s="5" customFormat="1" ht="12" customHeight="1" x14ac:dyDescent="0.25">
      <c r="A8" s="24"/>
      <c r="B8" s="24"/>
      <c r="C8" s="24"/>
      <c r="D8" s="24"/>
      <c r="E8" s="24"/>
      <c r="F8" s="24"/>
      <c r="G8" s="24"/>
      <c r="H8" s="24"/>
      <c r="I8" s="25"/>
      <c r="J8" s="25"/>
      <c r="K8" s="31">
        <f t="shared" si="0"/>
        <v>43920</v>
      </c>
      <c r="L8" s="31">
        <f t="shared" si="0"/>
        <v>43921</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43920</v>
      </c>
      <c r="B9" s="55"/>
      <c r="C9" s="55">
        <f>C10</f>
        <v>43921</v>
      </c>
      <c r="D9" s="55"/>
      <c r="E9" s="55">
        <f>E10</f>
        <v>43922</v>
      </c>
      <c r="F9" s="55"/>
      <c r="G9" s="55">
        <f>G10</f>
        <v>43923</v>
      </c>
      <c r="H9" s="55"/>
      <c r="I9" s="55">
        <f>I10</f>
        <v>43924</v>
      </c>
      <c r="J9" s="55"/>
      <c r="K9" s="55">
        <f>K10</f>
        <v>43925</v>
      </c>
      <c r="L9" s="55"/>
      <c r="M9" s="55"/>
      <c r="N9" s="55"/>
      <c r="O9" s="55"/>
      <c r="P9" s="55"/>
      <c r="Q9" s="55"/>
      <c r="R9" s="55"/>
      <c r="S9" s="55">
        <f>S10</f>
        <v>43926</v>
      </c>
      <c r="T9" s="55"/>
      <c r="U9" s="55"/>
      <c r="V9" s="55"/>
      <c r="W9" s="55"/>
      <c r="X9" s="55"/>
      <c r="Y9" s="55"/>
      <c r="Z9" s="57"/>
    </row>
    <row r="10" spans="1:27" s="1" customFormat="1" ht="18.5" x14ac:dyDescent="0.25">
      <c r="A10" s="29">
        <f>$A$1-(WEEKDAY($A$1,1)-(start_day-1))-IF((WEEKDAY($A$1,1)-(start_day-1))&lt;=0,7,0)+1</f>
        <v>43920</v>
      </c>
      <c r="B10" s="10"/>
      <c r="C10" s="30">
        <f>A10+1</f>
        <v>43921</v>
      </c>
      <c r="D10" s="9"/>
      <c r="E10" s="30">
        <f>C10+1</f>
        <v>43922</v>
      </c>
      <c r="F10" s="9"/>
      <c r="G10" s="30">
        <f>E10+1</f>
        <v>43923</v>
      </c>
      <c r="H10" s="9"/>
      <c r="I10" s="30">
        <f>G10+1</f>
        <v>43924</v>
      </c>
      <c r="J10" s="9"/>
      <c r="K10" s="39">
        <f>I10+1</f>
        <v>43925</v>
      </c>
      <c r="L10" s="40"/>
      <c r="M10" s="41"/>
      <c r="N10" s="41"/>
      <c r="O10" s="41"/>
      <c r="P10" s="41"/>
      <c r="Q10" s="41"/>
      <c r="R10" s="42"/>
      <c r="S10" s="43">
        <f>K10+1</f>
        <v>43926</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43927</v>
      </c>
      <c r="B16" s="10"/>
      <c r="C16" s="30">
        <f>A16+1</f>
        <v>43928</v>
      </c>
      <c r="D16" s="9"/>
      <c r="E16" s="30">
        <f>C16+1</f>
        <v>43929</v>
      </c>
      <c r="F16" s="9"/>
      <c r="G16" s="30">
        <f>E16+1</f>
        <v>43930</v>
      </c>
      <c r="H16" s="9"/>
      <c r="I16" s="30">
        <f>G16+1</f>
        <v>43931</v>
      </c>
      <c r="J16" s="9"/>
      <c r="K16" s="39">
        <f>I16+1</f>
        <v>43932</v>
      </c>
      <c r="L16" s="40"/>
      <c r="M16" s="41"/>
      <c r="N16" s="41"/>
      <c r="O16" s="41"/>
      <c r="P16" s="41"/>
      <c r="Q16" s="41"/>
      <c r="R16" s="42"/>
      <c r="S16" s="43">
        <f>K16+1</f>
        <v>43933</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43934</v>
      </c>
      <c r="B22" s="10"/>
      <c r="C22" s="30">
        <f>A22+1</f>
        <v>43935</v>
      </c>
      <c r="D22" s="9"/>
      <c r="E22" s="30">
        <f>C22+1</f>
        <v>43936</v>
      </c>
      <c r="F22" s="9"/>
      <c r="G22" s="30">
        <f>E22+1</f>
        <v>43937</v>
      </c>
      <c r="H22" s="9"/>
      <c r="I22" s="30">
        <f>G22+1</f>
        <v>43938</v>
      </c>
      <c r="J22" s="9"/>
      <c r="K22" s="39">
        <f>I22+1</f>
        <v>43939</v>
      </c>
      <c r="L22" s="40"/>
      <c r="M22" s="41"/>
      <c r="N22" s="41"/>
      <c r="O22" s="41"/>
      <c r="P22" s="41"/>
      <c r="Q22" s="41"/>
      <c r="R22" s="42"/>
      <c r="S22" s="43">
        <f>K22+1</f>
        <v>43940</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43941</v>
      </c>
      <c r="B28" s="10"/>
      <c r="C28" s="30">
        <f>A28+1</f>
        <v>43942</v>
      </c>
      <c r="D28" s="9"/>
      <c r="E28" s="30">
        <f>C28+1</f>
        <v>43943</v>
      </c>
      <c r="F28" s="9"/>
      <c r="G28" s="30">
        <f>E28+1</f>
        <v>43944</v>
      </c>
      <c r="H28" s="9"/>
      <c r="I28" s="30">
        <f>G28+1</f>
        <v>43945</v>
      </c>
      <c r="J28" s="9"/>
      <c r="K28" s="39">
        <f>I28+1</f>
        <v>43946</v>
      </c>
      <c r="L28" s="40"/>
      <c r="M28" s="41"/>
      <c r="N28" s="41"/>
      <c r="O28" s="41"/>
      <c r="P28" s="41"/>
      <c r="Q28" s="41"/>
      <c r="R28" s="42"/>
      <c r="S28" s="43">
        <f>K28+1</f>
        <v>43947</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43948</v>
      </c>
      <c r="B34" s="10"/>
      <c r="C34" s="30">
        <f>A34+1</f>
        <v>43949</v>
      </c>
      <c r="D34" s="9"/>
      <c r="E34" s="30">
        <f>C34+1</f>
        <v>43950</v>
      </c>
      <c r="F34" s="9"/>
      <c r="G34" s="30">
        <f>E34+1</f>
        <v>43951</v>
      </c>
      <c r="H34" s="9"/>
      <c r="I34" s="30">
        <f>G34+1</f>
        <v>43952</v>
      </c>
      <c r="J34" s="9"/>
      <c r="K34" s="39">
        <f>I34+1</f>
        <v>43953</v>
      </c>
      <c r="L34" s="40"/>
      <c r="M34" s="41"/>
      <c r="N34" s="41"/>
      <c r="O34" s="41"/>
      <c r="P34" s="41"/>
      <c r="Q34" s="41"/>
      <c r="R34" s="42"/>
      <c r="S34" s="43">
        <f>K34+1</f>
        <v>43954</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43955</v>
      </c>
      <c r="B40" s="10"/>
      <c r="C40" s="30">
        <f>A40+1</f>
        <v>43956</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activeCell="J43" sqref="J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DATE('1'!AD18,'1'!AD20+4,1)</f>
        <v>43952</v>
      </c>
      <c r="B1" s="53"/>
      <c r="C1" s="53"/>
      <c r="D1" s="53"/>
      <c r="E1" s="53"/>
      <c r="F1" s="53"/>
      <c r="G1" s="53"/>
      <c r="H1" s="53"/>
      <c r="I1" s="28"/>
      <c r="J1" s="28"/>
      <c r="K1" s="56">
        <f>DATE(YEAR(A1),MONTH(A1)-1,1)</f>
        <v>43922</v>
      </c>
      <c r="L1" s="56"/>
      <c r="M1" s="56"/>
      <c r="N1" s="56"/>
      <c r="O1" s="56"/>
      <c r="P1" s="56"/>
      <c r="Q1" s="56"/>
      <c r="S1" s="56">
        <f>DATE(YEAR(A1),MONTH(A1)+1,1)</f>
        <v>43983</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f t="shared" si="0"/>
        <v>43922</v>
      </c>
      <c r="N3" s="31">
        <f t="shared" si="0"/>
        <v>43923</v>
      </c>
      <c r="O3" s="31">
        <f t="shared" si="0"/>
        <v>43924</v>
      </c>
      <c r="P3" s="31">
        <f t="shared" si="0"/>
        <v>43925</v>
      </c>
      <c r="Q3" s="31">
        <f t="shared" si="0"/>
        <v>43926</v>
      </c>
      <c r="R3" s="3"/>
      <c r="S3" s="31">
        <f t="shared" ref="S3:Y8" si="1">IF(MONTH($S$1)&lt;&gt;MONTH($S$1-(WEEKDAY($S$1,1)-(start_day-1))-IF((WEEKDAY($S$1,1)-(start_day-1))&lt;=0,7,0)+(ROW(S3)-ROW($S$3))*7+(COLUMN(S3)-COLUMN($S$3)+1)),"",$S$1-(WEEKDAY($S$1,1)-(start_day-1))-IF((WEEKDAY($S$1,1)-(start_day-1))&lt;=0,7,0)+(ROW(S3)-ROW($S$3))*7+(COLUMN(S3)-COLUMN($S$3)+1))</f>
        <v>43983</v>
      </c>
      <c r="T3" s="31">
        <f t="shared" si="1"/>
        <v>43984</v>
      </c>
      <c r="U3" s="31">
        <f t="shared" si="1"/>
        <v>43985</v>
      </c>
      <c r="V3" s="31">
        <f t="shared" si="1"/>
        <v>43986</v>
      </c>
      <c r="W3" s="31">
        <f t="shared" si="1"/>
        <v>43987</v>
      </c>
      <c r="X3" s="31">
        <f t="shared" si="1"/>
        <v>43988</v>
      </c>
      <c r="Y3" s="31">
        <f t="shared" si="1"/>
        <v>43989</v>
      </c>
    </row>
    <row r="4" spans="1:27" s="4" customFormat="1" ht="12" customHeight="1" x14ac:dyDescent="0.2">
      <c r="A4" s="53"/>
      <c r="B4" s="53"/>
      <c r="C4" s="53"/>
      <c r="D4" s="53"/>
      <c r="E4" s="53"/>
      <c r="F4" s="53"/>
      <c r="G4" s="53"/>
      <c r="H4" s="53"/>
      <c r="I4" s="28"/>
      <c r="J4" s="28"/>
      <c r="K4" s="31">
        <f t="shared" si="0"/>
        <v>43927</v>
      </c>
      <c r="L4" s="31">
        <f t="shared" si="0"/>
        <v>43928</v>
      </c>
      <c r="M4" s="31">
        <f t="shared" si="0"/>
        <v>43929</v>
      </c>
      <c r="N4" s="31">
        <f t="shared" si="0"/>
        <v>43930</v>
      </c>
      <c r="O4" s="31">
        <f t="shared" si="0"/>
        <v>43931</v>
      </c>
      <c r="P4" s="31">
        <f t="shared" si="0"/>
        <v>43932</v>
      </c>
      <c r="Q4" s="31">
        <f t="shared" si="0"/>
        <v>43933</v>
      </c>
      <c r="R4" s="3"/>
      <c r="S4" s="31">
        <f t="shared" si="1"/>
        <v>43990</v>
      </c>
      <c r="T4" s="31">
        <f t="shared" si="1"/>
        <v>43991</v>
      </c>
      <c r="U4" s="31">
        <f t="shared" si="1"/>
        <v>43992</v>
      </c>
      <c r="V4" s="31">
        <f t="shared" si="1"/>
        <v>43993</v>
      </c>
      <c r="W4" s="31">
        <f t="shared" si="1"/>
        <v>43994</v>
      </c>
      <c r="X4" s="31">
        <f t="shared" si="1"/>
        <v>43995</v>
      </c>
      <c r="Y4" s="31">
        <f t="shared" si="1"/>
        <v>43996</v>
      </c>
    </row>
    <row r="5" spans="1:27" s="4" customFormat="1" ht="12" customHeight="1" x14ac:dyDescent="0.2">
      <c r="A5" s="53"/>
      <c r="B5" s="53"/>
      <c r="C5" s="53"/>
      <c r="D5" s="53"/>
      <c r="E5" s="53"/>
      <c r="F5" s="53"/>
      <c r="G5" s="53"/>
      <c r="H5" s="53"/>
      <c r="I5" s="28"/>
      <c r="J5" s="28"/>
      <c r="K5" s="31">
        <f t="shared" si="0"/>
        <v>43934</v>
      </c>
      <c r="L5" s="31">
        <f t="shared" si="0"/>
        <v>43935</v>
      </c>
      <c r="M5" s="31">
        <f t="shared" si="0"/>
        <v>43936</v>
      </c>
      <c r="N5" s="31">
        <f t="shared" si="0"/>
        <v>43937</v>
      </c>
      <c r="O5" s="31">
        <f t="shared" si="0"/>
        <v>43938</v>
      </c>
      <c r="P5" s="31">
        <f t="shared" si="0"/>
        <v>43939</v>
      </c>
      <c r="Q5" s="31">
        <f t="shared" si="0"/>
        <v>43940</v>
      </c>
      <c r="R5" s="3"/>
      <c r="S5" s="31">
        <f t="shared" si="1"/>
        <v>43997</v>
      </c>
      <c r="T5" s="31">
        <f t="shared" si="1"/>
        <v>43998</v>
      </c>
      <c r="U5" s="31">
        <f t="shared" si="1"/>
        <v>43999</v>
      </c>
      <c r="V5" s="31">
        <f t="shared" si="1"/>
        <v>44000</v>
      </c>
      <c r="W5" s="31">
        <f t="shared" si="1"/>
        <v>44001</v>
      </c>
      <c r="X5" s="31">
        <f t="shared" si="1"/>
        <v>44002</v>
      </c>
      <c r="Y5" s="31">
        <f t="shared" si="1"/>
        <v>44003</v>
      </c>
    </row>
    <row r="6" spans="1:27" s="4" customFormat="1" ht="12" customHeight="1" x14ac:dyDescent="0.2">
      <c r="A6" s="53"/>
      <c r="B6" s="53"/>
      <c r="C6" s="53"/>
      <c r="D6" s="53"/>
      <c r="E6" s="53"/>
      <c r="F6" s="53"/>
      <c r="G6" s="53"/>
      <c r="H6" s="53"/>
      <c r="I6" s="28"/>
      <c r="J6" s="28"/>
      <c r="K6" s="31">
        <f t="shared" si="0"/>
        <v>43941</v>
      </c>
      <c r="L6" s="31">
        <f t="shared" si="0"/>
        <v>43942</v>
      </c>
      <c r="M6" s="31">
        <f t="shared" si="0"/>
        <v>43943</v>
      </c>
      <c r="N6" s="31">
        <f t="shared" si="0"/>
        <v>43944</v>
      </c>
      <c r="O6" s="31">
        <f t="shared" si="0"/>
        <v>43945</v>
      </c>
      <c r="P6" s="31">
        <f t="shared" si="0"/>
        <v>43946</v>
      </c>
      <c r="Q6" s="31">
        <f t="shared" si="0"/>
        <v>43947</v>
      </c>
      <c r="R6" s="3"/>
      <c r="S6" s="31">
        <f t="shared" si="1"/>
        <v>44004</v>
      </c>
      <c r="T6" s="31">
        <f t="shared" si="1"/>
        <v>44005</v>
      </c>
      <c r="U6" s="31">
        <f t="shared" si="1"/>
        <v>44006</v>
      </c>
      <c r="V6" s="31">
        <f t="shared" si="1"/>
        <v>44007</v>
      </c>
      <c r="W6" s="31">
        <f t="shared" si="1"/>
        <v>44008</v>
      </c>
      <c r="X6" s="31">
        <f t="shared" si="1"/>
        <v>44009</v>
      </c>
      <c r="Y6" s="31">
        <f t="shared" si="1"/>
        <v>44010</v>
      </c>
    </row>
    <row r="7" spans="1:27" s="4" customFormat="1" ht="12" customHeight="1" x14ac:dyDescent="0.2">
      <c r="A7" s="53"/>
      <c r="B7" s="53"/>
      <c r="C7" s="53"/>
      <c r="D7" s="53"/>
      <c r="E7" s="53"/>
      <c r="F7" s="53"/>
      <c r="G7" s="53"/>
      <c r="H7" s="53"/>
      <c r="I7" s="28"/>
      <c r="J7" s="28"/>
      <c r="K7" s="31">
        <f t="shared" si="0"/>
        <v>43948</v>
      </c>
      <c r="L7" s="31">
        <f t="shared" si="0"/>
        <v>43949</v>
      </c>
      <c r="M7" s="31">
        <f t="shared" si="0"/>
        <v>43950</v>
      </c>
      <c r="N7" s="31">
        <f t="shared" si="0"/>
        <v>43951</v>
      </c>
      <c r="O7" s="31" t="str">
        <f t="shared" si="0"/>
        <v/>
      </c>
      <c r="P7" s="31" t="str">
        <f t="shared" si="0"/>
        <v/>
      </c>
      <c r="Q7" s="31" t="str">
        <f t="shared" si="0"/>
        <v/>
      </c>
      <c r="R7" s="3"/>
      <c r="S7" s="31">
        <f t="shared" si="1"/>
        <v>44011</v>
      </c>
      <c r="T7" s="31">
        <f t="shared" si="1"/>
        <v>44012</v>
      </c>
      <c r="U7" s="31" t="str">
        <f t="shared" si="1"/>
        <v/>
      </c>
      <c r="V7" s="31" t="str">
        <f t="shared" si="1"/>
        <v/>
      </c>
      <c r="W7" s="31" t="str">
        <f t="shared" si="1"/>
        <v/>
      </c>
      <c r="X7" s="31" t="str">
        <f t="shared" si="1"/>
        <v/>
      </c>
      <c r="Y7" s="31" t="str">
        <f t="shared" si="1"/>
        <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43948</v>
      </c>
      <c r="B9" s="55"/>
      <c r="C9" s="55">
        <f>C10</f>
        <v>43949</v>
      </c>
      <c r="D9" s="55"/>
      <c r="E9" s="55">
        <f>E10</f>
        <v>43950</v>
      </c>
      <c r="F9" s="55"/>
      <c r="G9" s="55">
        <f>G10</f>
        <v>43951</v>
      </c>
      <c r="H9" s="55"/>
      <c r="I9" s="55">
        <f>I10</f>
        <v>43952</v>
      </c>
      <c r="J9" s="55"/>
      <c r="K9" s="55">
        <f>K10</f>
        <v>43953</v>
      </c>
      <c r="L9" s="55"/>
      <c r="M9" s="55"/>
      <c r="N9" s="55"/>
      <c r="O9" s="55"/>
      <c r="P9" s="55"/>
      <c r="Q9" s="55"/>
      <c r="R9" s="55"/>
      <c r="S9" s="55">
        <f>S10</f>
        <v>43954</v>
      </c>
      <c r="T9" s="55"/>
      <c r="U9" s="55"/>
      <c r="V9" s="55"/>
      <c r="W9" s="55"/>
      <c r="X9" s="55"/>
      <c r="Y9" s="55"/>
      <c r="Z9" s="57"/>
    </row>
    <row r="10" spans="1:27" s="1" customFormat="1" ht="18.5" x14ac:dyDescent="0.25">
      <c r="A10" s="29">
        <f>$A$1-(WEEKDAY($A$1,1)-(start_day-1))-IF((WEEKDAY($A$1,1)-(start_day-1))&lt;=0,7,0)+1</f>
        <v>43948</v>
      </c>
      <c r="B10" s="10"/>
      <c r="C10" s="30">
        <f>A10+1</f>
        <v>43949</v>
      </c>
      <c r="D10" s="9"/>
      <c r="E10" s="30">
        <f>C10+1</f>
        <v>43950</v>
      </c>
      <c r="F10" s="9"/>
      <c r="G10" s="30">
        <f>E10+1</f>
        <v>43951</v>
      </c>
      <c r="H10" s="9"/>
      <c r="I10" s="30">
        <f>G10+1</f>
        <v>43952</v>
      </c>
      <c r="J10" s="9"/>
      <c r="K10" s="39">
        <f>I10+1</f>
        <v>43953</v>
      </c>
      <c r="L10" s="40"/>
      <c r="M10" s="41"/>
      <c r="N10" s="41"/>
      <c r="O10" s="41"/>
      <c r="P10" s="41"/>
      <c r="Q10" s="41"/>
      <c r="R10" s="42"/>
      <c r="S10" s="43">
        <f>K10+1</f>
        <v>43954</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43955</v>
      </c>
      <c r="B16" s="10"/>
      <c r="C16" s="30">
        <f>A16+1</f>
        <v>43956</v>
      </c>
      <c r="D16" s="9"/>
      <c r="E16" s="30">
        <f>C16+1</f>
        <v>43957</v>
      </c>
      <c r="F16" s="9"/>
      <c r="G16" s="30">
        <f>E16+1</f>
        <v>43958</v>
      </c>
      <c r="H16" s="9"/>
      <c r="I16" s="30">
        <f>G16+1</f>
        <v>43959</v>
      </c>
      <c r="J16" s="9"/>
      <c r="K16" s="39">
        <f>I16+1</f>
        <v>43960</v>
      </c>
      <c r="L16" s="40"/>
      <c r="M16" s="41"/>
      <c r="N16" s="41"/>
      <c r="O16" s="41"/>
      <c r="P16" s="41"/>
      <c r="Q16" s="41"/>
      <c r="R16" s="42"/>
      <c r="S16" s="43">
        <f>K16+1</f>
        <v>43961</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43962</v>
      </c>
      <c r="B22" s="10"/>
      <c r="C22" s="30">
        <f>A22+1</f>
        <v>43963</v>
      </c>
      <c r="D22" s="9"/>
      <c r="E22" s="30">
        <f>C22+1</f>
        <v>43964</v>
      </c>
      <c r="F22" s="9"/>
      <c r="G22" s="30">
        <f>E22+1</f>
        <v>43965</v>
      </c>
      <c r="H22" s="9"/>
      <c r="I22" s="30">
        <f>G22+1</f>
        <v>43966</v>
      </c>
      <c r="J22" s="9"/>
      <c r="K22" s="39">
        <f>I22+1</f>
        <v>43967</v>
      </c>
      <c r="L22" s="40"/>
      <c r="M22" s="41"/>
      <c r="N22" s="41"/>
      <c r="O22" s="41"/>
      <c r="P22" s="41"/>
      <c r="Q22" s="41"/>
      <c r="R22" s="42"/>
      <c r="S22" s="43">
        <f>K22+1</f>
        <v>43968</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43969</v>
      </c>
      <c r="B28" s="10"/>
      <c r="C28" s="30">
        <f>A28+1</f>
        <v>43970</v>
      </c>
      <c r="D28" s="9"/>
      <c r="E28" s="30">
        <f>C28+1</f>
        <v>43971</v>
      </c>
      <c r="F28" s="9"/>
      <c r="G28" s="30">
        <f>E28+1</f>
        <v>43972</v>
      </c>
      <c r="H28" s="9"/>
      <c r="I28" s="30">
        <f>G28+1</f>
        <v>43973</v>
      </c>
      <c r="J28" s="9"/>
      <c r="K28" s="39">
        <f>I28+1</f>
        <v>43974</v>
      </c>
      <c r="L28" s="40"/>
      <c r="M28" s="41"/>
      <c r="N28" s="41"/>
      <c r="O28" s="41"/>
      <c r="P28" s="41"/>
      <c r="Q28" s="41"/>
      <c r="R28" s="42"/>
      <c r="S28" s="43">
        <f>K28+1</f>
        <v>43975</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43976</v>
      </c>
      <c r="B34" s="10"/>
      <c r="C34" s="30">
        <f>A34+1</f>
        <v>43977</v>
      </c>
      <c r="D34" s="9"/>
      <c r="E34" s="30">
        <f>C34+1</f>
        <v>43978</v>
      </c>
      <c r="F34" s="9"/>
      <c r="G34" s="30">
        <f>E34+1</f>
        <v>43979</v>
      </c>
      <c r="H34" s="9"/>
      <c r="I34" s="30">
        <f>G34+1</f>
        <v>43980</v>
      </c>
      <c r="J34" s="9"/>
      <c r="K34" s="39">
        <f>I34+1</f>
        <v>43981</v>
      </c>
      <c r="L34" s="40"/>
      <c r="M34" s="41"/>
      <c r="N34" s="41"/>
      <c r="O34" s="41"/>
      <c r="P34" s="41"/>
      <c r="Q34" s="41"/>
      <c r="R34" s="42"/>
      <c r="S34" s="43">
        <f>K34+1</f>
        <v>43982</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43983</v>
      </c>
      <c r="B40" s="10"/>
      <c r="C40" s="30">
        <f>A40+1</f>
        <v>43984</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activeCell="J43" sqref="J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DATE('1'!AD18,'1'!AD20+5,1)</f>
        <v>43983</v>
      </c>
      <c r="B1" s="53"/>
      <c r="C1" s="53"/>
      <c r="D1" s="53"/>
      <c r="E1" s="53"/>
      <c r="F1" s="53"/>
      <c r="G1" s="53"/>
      <c r="H1" s="53"/>
      <c r="I1" s="28"/>
      <c r="J1" s="28"/>
      <c r="K1" s="56">
        <f>DATE(YEAR(A1),MONTH(A1)-1,1)</f>
        <v>43952</v>
      </c>
      <c r="L1" s="56"/>
      <c r="M1" s="56"/>
      <c r="N1" s="56"/>
      <c r="O1" s="56"/>
      <c r="P1" s="56"/>
      <c r="Q1" s="56"/>
      <c r="S1" s="56">
        <f>DATE(YEAR(A1),MONTH(A1)+1,1)</f>
        <v>44013</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f t="shared" si="0"/>
        <v>43952</v>
      </c>
      <c r="P3" s="31">
        <f t="shared" si="0"/>
        <v>43953</v>
      </c>
      <c r="Q3" s="31">
        <f t="shared" si="0"/>
        <v>43954</v>
      </c>
      <c r="R3" s="3"/>
      <c r="S3" s="31" t="str">
        <f t="shared" ref="S3:Y8" si="1">IF(MONTH($S$1)&lt;&gt;MONTH($S$1-(WEEKDAY($S$1,1)-(start_day-1))-IF((WEEKDAY($S$1,1)-(start_day-1))&lt;=0,7,0)+(ROW(S3)-ROW($S$3))*7+(COLUMN(S3)-COLUMN($S$3)+1)),"",$S$1-(WEEKDAY($S$1,1)-(start_day-1))-IF((WEEKDAY($S$1,1)-(start_day-1))&lt;=0,7,0)+(ROW(S3)-ROW($S$3))*7+(COLUMN(S3)-COLUMN($S$3)+1))</f>
        <v/>
      </c>
      <c r="T3" s="31" t="str">
        <f t="shared" si="1"/>
        <v/>
      </c>
      <c r="U3" s="31">
        <f t="shared" si="1"/>
        <v>44013</v>
      </c>
      <c r="V3" s="31">
        <f t="shared" si="1"/>
        <v>44014</v>
      </c>
      <c r="W3" s="31">
        <f t="shared" si="1"/>
        <v>44015</v>
      </c>
      <c r="X3" s="31">
        <f t="shared" si="1"/>
        <v>44016</v>
      </c>
      <c r="Y3" s="31">
        <f t="shared" si="1"/>
        <v>44017</v>
      </c>
    </row>
    <row r="4" spans="1:27" s="4" customFormat="1" ht="12" customHeight="1" x14ac:dyDescent="0.2">
      <c r="A4" s="53"/>
      <c r="B4" s="53"/>
      <c r="C4" s="53"/>
      <c r="D4" s="53"/>
      <c r="E4" s="53"/>
      <c r="F4" s="53"/>
      <c r="G4" s="53"/>
      <c r="H4" s="53"/>
      <c r="I4" s="28"/>
      <c r="J4" s="28"/>
      <c r="K4" s="31">
        <f t="shared" si="0"/>
        <v>43955</v>
      </c>
      <c r="L4" s="31">
        <f t="shared" si="0"/>
        <v>43956</v>
      </c>
      <c r="M4" s="31">
        <f t="shared" si="0"/>
        <v>43957</v>
      </c>
      <c r="N4" s="31">
        <f t="shared" si="0"/>
        <v>43958</v>
      </c>
      <c r="O4" s="31">
        <f t="shared" si="0"/>
        <v>43959</v>
      </c>
      <c r="P4" s="31">
        <f t="shared" si="0"/>
        <v>43960</v>
      </c>
      <c r="Q4" s="31">
        <f t="shared" si="0"/>
        <v>43961</v>
      </c>
      <c r="R4" s="3"/>
      <c r="S4" s="31">
        <f t="shared" si="1"/>
        <v>44018</v>
      </c>
      <c r="T4" s="31">
        <f t="shared" si="1"/>
        <v>44019</v>
      </c>
      <c r="U4" s="31">
        <f t="shared" si="1"/>
        <v>44020</v>
      </c>
      <c r="V4" s="31">
        <f t="shared" si="1"/>
        <v>44021</v>
      </c>
      <c r="W4" s="31">
        <f t="shared" si="1"/>
        <v>44022</v>
      </c>
      <c r="X4" s="31">
        <f t="shared" si="1"/>
        <v>44023</v>
      </c>
      <c r="Y4" s="31">
        <f t="shared" si="1"/>
        <v>44024</v>
      </c>
    </row>
    <row r="5" spans="1:27" s="4" customFormat="1" ht="12" customHeight="1" x14ac:dyDescent="0.2">
      <c r="A5" s="53"/>
      <c r="B5" s="53"/>
      <c r="C5" s="53"/>
      <c r="D5" s="53"/>
      <c r="E5" s="53"/>
      <c r="F5" s="53"/>
      <c r="G5" s="53"/>
      <c r="H5" s="53"/>
      <c r="I5" s="28"/>
      <c r="J5" s="28"/>
      <c r="K5" s="31">
        <f t="shared" si="0"/>
        <v>43962</v>
      </c>
      <c r="L5" s="31">
        <f t="shared" si="0"/>
        <v>43963</v>
      </c>
      <c r="M5" s="31">
        <f t="shared" si="0"/>
        <v>43964</v>
      </c>
      <c r="N5" s="31">
        <f t="shared" si="0"/>
        <v>43965</v>
      </c>
      <c r="O5" s="31">
        <f t="shared" si="0"/>
        <v>43966</v>
      </c>
      <c r="P5" s="31">
        <f t="shared" si="0"/>
        <v>43967</v>
      </c>
      <c r="Q5" s="31">
        <f t="shared" si="0"/>
        <v>43968</v>
      </c>
      <c r="R5" s="3"/>
      <c r="S5" s="31">
        <f t="shared" si="1"/>
        <v>44025</v>
      </c>
      <c r="T5" s="31">
        <f t="shared" si="1"/>
        <v>44026</v>
      </c>
      <c r="U5" s="31">
        <f t="shared" si="1"/>
        <v>44027</v>
      </c>
      <c r="V5" s="31">
        <f t="shared" si="1"/>
        <v>44028</v>
      </c>
      <c r="W5" s="31">
        <f t="shared" si="1"/>
        <v>44029</v>
      </c>
      <c r="X5" s="31">
        <f t="shared" si="1"/>
        <v>44030</v>
      </c>
      <c r="Y5" s="31">
        <f t="shared" si="1"/>
        <v>44031</v>
      </c>
    </row>
    <row r="6" spans="1:27" s="4" customFormat="1" ht="12" customHeight="1" x14ac:dyDescent="0.2">
      <c r="A6" s="53"/>
      <c r="B6" s="53"/>
      <c r="C6" s="53"/>
      <c r="D6" s="53"/>
      <c r="E6" s="53"/>
      <c r="F6" s="53"/>
      <c r="G6" s="53"/>
      <c r="H6" s="53"/>
      <c r="I6" s="28"/>
      <c r="J6" s="28"/>
      <c r="K6" s="31">
        <f t="shared" si="0"/>
        <v>43969</v>
      </c>
      <c r="L6" s="31">
        <f t="shared" si="0"/>
        <v>43970</v>
      </c>
      <c r="M6" s="31">
        <f t="shared" si="0"/>
        <v>43971</v>
      </c>
      <c r="N6" s="31">
        <f t="shared" si="0"/>
        <v>43972</v>
      </c>
      <c r="O6" s="31">
        <f t="shared" si="0"/>
        <v>43973</v>
      </c>
      <c r="P6" s="31">
        <f t="shared" si="0"/>
        <v>43974</v>
      </c>
      <c r="Q6" s="31">
        <f t="shared" si="0"/>
        <v>43975</v>
      </c>
      <c r="R6" s="3"/>
      <c r="S6" s="31">
        <f t="shared" si="1"/>
        <v>44032</v>
      </c>
      <c r="T6" s="31">
        <f t="shared" si="1"/>
        <v>44033</v>
      </c>
      <c r="U6" s="31">
        <f t="shared" si="1"/>
        <v>44034</v>
      </c>
      <c r="V6" s="31">
        <f t="shared" si="1"/>
        <v>44035</v>
      </c>
      <c r="W6" s="31">
        <f t="shared" si="1"/>
        <v>44036</v>
      </c>
      <c r="X6" s="31">
        <f t="shared" si="1"/>
        <v>44037</v>
      </c>
      <c r="Y6" s="31">
        <f t="shared" si="1"/>
        <v>44038</v>
      </c>
    </row>
    <row r="7" spans="1:27" s="4" customFormat="1" ht="12" customHeight="1" x14ac:dyDescent="0.2">
      <c r="A7" s="53"/>
      <c r="B7" s="53"/>
      <c r="C7" s="53"/>
      <c r="D7" s="53"/>
      <c r="E7" s="53"/>
      <c r="F7" s="53"/>
      <c r="G7" s="53"/>
      <c r="H7" s="53"/>
      <c r="I7" s="28"/>
      <c r="J7" s="28"/>
      <c r="K7" s="31">
        <f t="shared" si="0"/>
        <v>43976</v>
      </c>
      <c r="L7" s="31">
        <f t="shared" si="0"/>
        <v>43977</v>
      </c>
      <c r="M7" s="31">
        <f t="shared" si="0"/>
        <v>43978</v>
      </c>
      <c r="N7" s="31">
        <f t="shared" si="0"/>
        <v>43979</v>
      </c>
      <c r="O7" s="31">
        <f t="shared" si="0"/>
        <v>43980</v>
      </c>
      <c r="P7" s="31">
        <f t="shared" si="0"/>
        <v>43981</v>
      </c>
      <c r="Q7" s="31">
        <f t="shared" si="0"/>
        <v>43982</v>
      </c>
      <c r="R7" s="3"/>
      <c r="S7" s="31">
        <f t="shared" si="1"/>
        <v>44039</v>
      </c>
      <c r="T7" s="31">
        <f t="shared" si="1"/>
        <v>44040</v>
      </c>
      <c r="U7" s="31">
        <f t="shared" si="1"/>
        <v>44041</v>
      </c>
      <c r="V7" s="31">
        <f t="shared" si="1"/>
        <v>44042</v>
      </c>
      <c r="W7" s="31">
        <f t="shared" si="1"/>
        <v>44043</v>
      </c>
      <c r="X7" s="31" t="str">
        <f t="shared" si="1"/>
        <v/>
      </c>
      <c r="Y7" s="31" t="str">
        <f t="shared" si="1"/>
        <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43983</v>
      </c>
      <c r="B9" s="55"/>
      <c r="C9" s="55">
        <f>C10</f>
        <v>43984</v>
      </c>
      <c r="D9" s="55"/>
      <c r="E9" s="55">
        <f>E10</f>
        <v>43985</v>
      </c>
      <c r="F9" s="55"/>
      <c r="G9" s="55">
        <f>G10</f>
        <v>43986</v>
      </c>
      <c r="H9" s="55"/>
      <c r="I9" s="55">
        <f>I10</f>
        <v>43987</v>
      </c>
      <c r="J9" s="55"/>
      <c r="K9" s="55">
        <f>K10</f>
        <v>43988</v>
      </c>
      <c r="L9" s="55"/>
      <c r="M9" s="55"/>
      <c r="N9" s="55"/>
      <c r="O9" s="55"/>
      <c r="P9" s="55"/>
      <c r="Q9" s="55"/>
      <c r="R9" s="55"/>
      <c r="S9" s="55">
        <f>S10</f>
        <v>43989</v>
      </c>
      <c r="T9" s="55"/>
      <c r="U9" s="55"/>
      <c r="V9" s="55"/>
      <c r="W9" s="55"/>
      <c r="X9" s="55"/>
      <c r="Y9" s="55"/>
      <c r="Z9" s="57"/>
    </row>
    <row r="10" spans="1:27" s="1" customFormat="1" ht="18.5" x14ac:dyDescent="0.25">
      <c r="A10" s="29">
        <f>$A$1-(WEEKDAY($A$1,1)-(start_day-1))-IF((WEEKDAY($A$1,1)-(start_day-1))&lt;=0,7,0)+1</f>
        <v>43983</v>
      </c>
      <c r="B10" s="10"/>
      <c r="C10" s="30">
        <f>A10+1</f>
        <v>43984</v>
      </c>
      <c r="D10" s="9"/>
      <c r="E10" s="30">
        <f>C10+1</f>
        <v>43985</v>
      </c>
      <c r="F10" s="9"/>
      <c r="G10" s="30">
        <f>E10+1</f>
        <v>43986</v>
      </c>
      <c r="H10" s="9"/>
      <c r="I10" s="30">
        <f>G10+1</f>
        <v>43987</v>
      </c>
      <c r="J10" s="9"/>
      <c r="K10" s="39">
        <f>I10+1</f>
        <v>43988</v>
      </c>
      <c r="L10" s="40"/>
      <c r="M10" s="41"/>
      <c r="N10" s="41"/>
      <c r="O10" s="41"/>
      <c r="P10" s="41"/>
      <c r="Q10" s="41"/>
      <c r="R10" s="42"/>
      <c r="S10" s="43">
        <f>K10+1</f>
        <v>43989</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43990</v>
      </c>
      <c r="B16" s="10"/>
      <c r="C16" s="30">
        <f>A16+1</f>
        <v>43991</v>
      </c>
      <c r="D16" s="9"/>
      <c r="E16" s="30">
        <f>C16+1</f>
        <v>43992</v>
      </c>
      <c r="F16" s="9"/>
      <c r="G16" s="30">
        <f>E16+1</f>
        <v>43993</v>
      </c>
      <c r="H16" s="9"/>
      <c r="I16" s="30">
        <f>G16+1</f>
        <v>43994</v>
      </c>
      <c r="J16" s="9"/>
      <c r="K16" s="39">
        <f>I16+1</f>
        <v>43995</v>
      </c>
      <c r="L16" s="40"/>
      <c r="M16" s="41"/>
      <c r="N16" s="41"/>
      <c r="O16" s="41"/>
      <c r="P16" s="41"/>
      <c r="Q16" s="41"/>
      <c r="R16" s="42"/>
      <c r="S16" s="43">
        <f>K16+1</f>
        <v>43996</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43997</v>
      </c>
      <c r="B22" s="10"/>
      <c r="C22" s="30">
        <f>A22+1</f>
        <v>43998</v>
      </c>
      <c r="D22" s="9"/>
      <c r="E22" s="30">
        <f>C22+1</f>
        <v>43999</v>
      </c>
      <c r="F22" s="9"/>
      <c r="G22" s="30">
        <f>E22+1</f>
        <v>44000</v>
      </c>
      <c r="H22" s="9"/>
      <c r="I22" s="30">
        <f>G22+1</f>
        <v>44001</v>
      </c>
      <c r="J22" s="9"/>
      <c r="K22" s="39">
        <f>I22+1</f>
        <v>44002</v>
      </c>
      <c r="L22" s="40"/>
      <c r="M22" s="41"/>
      <c r="N22" s="41"/>
      <c r="O22" s="41"/>
      <c r="P22" s="41"/>
      <c r="Q22" s="41"/>
      <c r="R22" s="42"/>
      <c r="S22" s="43">
        <f>K22+1</f>
        <v>44003</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44004</v>
      </c>
      <c r="B28" s="10"/>
      <c r="C28" s="30">
        <f>A28+1</f>
        <v>44005</v>
      </c>
      <c r="D28" s="9"/>
      <c r="E28" s="30">
        <f>C28+1</f>
        <v>44006</v>
      </c>
      <c r="F28" s="9"/>
      <c r="G28" s="30">
        <f>E28+1</f>
        <v>44007</v>
      </c>
      <c r="H28" s="9"/>
      <c r="I28" s="30">
        <f>G28+1</f>
        <v>44008</v>
      </c>
      <c r="J28" s="9"/>
      <c r="K28" s="39">
        <f>I28+1</f>
        <v>44009</v>
      </c>
      <c r="L28" s="40"/>
      <c r="M28" s="41"/>
      <c r="N28" s="41"/>
      <c r="O28" s="41"/>
      <c r="P28" s="41"/>
      <c r="Q28" s="41"/>
      <c r="R28" s="42"/>
      <c r="S28" s="43">
        <f>K28+1</f>
        <v>44010</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44011</v>
      </c>
      <c r="B34" s="10"/>
      <c r="C34" s="30">
        <f>A34+1</f>
        <v>44012</v>
      </c>
      <c r="D34" s="9"/>
      <c r="E34" s="30">
        <f>C34+1</f>
        <v>44013</v>
      </c>
      <c r="F34" s="9"/>
      <c r="G34" s="30">
        <f>E34+1</f>
        <v>44014</v>
      </c>
      <c r="H34" s="9"/>
      <c r="I34" s="30">
        <f>G34+1</f>
        <v>44015</v>
      </c>
      <c r="J34" s="9"/>
      <c r="K34" s="39">
        <f>I34+1</f>
        <v>44016</v>
      </c>
      <c r="L34" s="40"/>
      <c r="M34" s="41"/>
      <c r="N34" s="41"/>
      <c r="O34" s="41"/>
      <c r="P34" s="41"/>
      <c r="Q34" s="41"/>
      <c r="R34" s="42"/>
      <c r="S34" s="43">
        <f>K34+1</f>
        <v>44017</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44018</v>
      </c>
      <c r="B40" s="10"/>
      <c r="C40" s="30">
        <f>A40+1</f>
        <v>44019</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activeCell="K43" sqref="K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DATE('1'!AD18,'1'!AD20+6,1)</f>
        <v>44013</v>
      </c>
      <c r="B1" s="53"/>
      <c r="C1" s="53"/>
      <c r="D1" s="53"/>
      <c r="E1" s="53"/>
      <c r="F1" s="53"/>
      <c r="G1" s="53"/>
      <c r="H1" s="53"/>
      <c r="I1" s="28"/>
      <c r="J1" s="28"/>
      <c r="K1" s="56">
        <f>DATE(YEAR(A1),MONTH(A1)-1,1)</f>
        <v>43983</v>
      </c>
      <c r="L1" s="56"/>
      <c r="M1" s="56"/>
      <c r="N1" s="56"/>
      <c r="O1" s="56"/>
      <c r="P1" s="56"/>
      <c r="Q1" s="56"/>
      <c r="S1" s="56">
        <f>DATE(YEAR(A1),MONTH(A1)+1,1)</f>
        <v>44044</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f t="shared" ref="K3:Q8" si="0">IF(MONTH($K$1)&lt;&gt;MONTH($K$1-(WEEKDAY($K$1,1)-(start_day-1))-IF((WEEKDAY($K$1,1)-(start_day-1))&lt;=0,7,0)+(ROW(K3)-ROW($K$3))*7+(COLUMN(K3)-COLUMN($K$3)+1)),"",$K$1-(WEEKDAY($K$1,1)-(start_day-1))-IF((WEEKDAY($K$1,1)-(start_day-1))&lt;=0,7,0)+(ROW(K3)-ROW($K$3))*7+(COLUMN(K3)-COLUMN($K$3)+1))</f>
        <v>43983</v>
      </c>
      <c r="L3" s="31">
        <f t="shared" si="0"/>
        <v>43984</v>
      </c>
      <c r="M3" s="31">
        <f t="shared" si="0"/>
        <v>43985</v>
      </c>
      <c r="N3" s="31">
        <f t="shared" si="0"/>
        <v>43986</v>
      </c>
      <c r="O3" s="31">
        <f t="shared" si="0"/>
        <v>43987</v>
      </c>
      <c r="P3" s="31">
        <f t="shared" si="0"/>
        <v>43988</v>
      </c>
      <c r="Q3" s="31">
        <f t="shared" si="0"/>
        <v>43989</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f t="shared" si="1"/>
        <v>44044</v>
      </c>
      <c r="Y3" s="31">
        <f t="shared" si="1"/>
        <v>44045</v>
      </c>
    </row>
    <row r="4" spans="1:27" s="4" customFormat="1" ht="12" customHeight="1" x14ac:dyDescent="0.2">
      <c r="A4" s="53"/>
      <c r="B4" s="53"/>
      <c r="C4" s="53"/>
      <c r="D4" s="53"/>
      <c r="E4" s="53"/>
      <c r="F4" s="53"/>
      <c r="G4" s="53"/>
      <c r="H4" s="53"/>
      <c r="I4" s="28"/>
      <c r="J4" s="28"/>
      <c r="K4" s="31">
        <f t="shared" si="0"/>
        <v>43990</v>
      </c>
      <c r="L4" s="31">
        <f t="shared" si="0"/>
        <v>43991</v>
      </c>
      <c r="M4" s="31">
        <f t="shared" si="0"/>
        <v>43992</v>
      </c>
      <c r="N4" s="31">
        <f t="shared" si="0"/>
        <v>43993</v>
      </c>
      <c r="O4" s="31">
        <f t="shared" si="0"/>
        <v>43994</v>
      </c>
      <c r="P4" s="31">
        <f t="shared" si="0"/>
        <v>43995</v>
      </c>
      <c r="Q4" s="31">
        <f t="shared" si="0"/>
        <v>43996</v>
      </c>
      <c r="R4" s="3"/>
      <c r="S4" s="31">
        <f t="shared" si="1"/>
        <v>44046</v>
      </c>
      <c r="T4" s="31">
        <f t="shared" si="1"/>
        <v>44047</v>
      </c>
      <c r="U4" s="31">
        <f t="shared" si="1"/>
        <v>44048</v>
      </c>
      <c r="V4" s="31">
        <f t="shared" si="1"/>
        <v>44049</v>
      </c>
      <c r="W4" s="31">
        <f t="shared" si="1"/>
        <v>44050</v>
      </c>
      <c r="X4" s="31">
        <f t="shared" si="1"/>
        <v>44051</v>
      </c>
      <c r="Y4" s="31">
        <f t="shared" si="1"/>
        <v>44052</v>
      </c>
    </row>
    <row r="5" spans="1:27" s="4" customFormat="1" ht="12" customHeight="1" x14ac:dyDescent="0.2">
      <c r="A5" s="53"/>
      <c r="B5" s="53"/>
      <c r="C5" s="53"/>
      <c r="D5" s="53"/>
      <c r="E5" s="53"/>
      <c r="F5" s="53"/>
      <c r="G5" s="53"/>
      <c r="H5" s="53"/>
      <c r="I5" s="28"/>
      <c r="J5" s="28"/>
      <c r="K5" s="31">
        <f t="shared" si="0"/>
        <v>43997</v>
      </c>
      <c r="L5" s="31">
        <f t="shared" si="0"/>
        <v>43998</v>
      </c>
      <c r="M5" s="31">
        <f t="shared" si="0"/>
        <v>43999</v>
      </c>
      <c r="N5" s="31">
        <f t="shared" si="0"/>
        <v>44000</v>
      </c>
      <c r="O5" s="31">
        <f t="shared" si="0"/>
        <v>44001</v>
      </c>
      <c r="P5" s="31">
        <f t="shared" si="0"/>
        <v>44002</v>
      </c>
      <c r="Q5" s="31">
        <f t="shared" si="0"/>
        <v>44003</v>
      </c>
      <c r="R5" s="3"/>
      <c r="S5" s="31">
        <f t="shared" si="1"/>
        <v>44053</v>
      </c>
      <c r="T5" s="31">
        <f t="shared" si="1"/>
        <v>44054</v>
      </c>
      <c r="U5" s="31">
        <f t="shared" si="1"/>
        <v>44055</v>
      </c>
      <c r="V5" s="31">
        <f t="shared" si="1"/>
        <v>44056</v>
      </c>
      <c r="W5" s="31">
        <f t="shared" si="1"/>
        <v>44057</v>
      </c>
      <c r="X5" s="31">
        <f t="shared" si="1"/>
        <v>44058</v>
      </c>
      <c r="Y5" s="31">
        <f t="shared" si="1"/>
        <v>44059</v>
      </c>
    </row>
    <row r="6" spans="1:27" s="4" customFormat="1" ht="12" customHeight="1" x14ac:dyDescent="0.2">
      <c r="A6" s="53"/>
      <c r="B6" s="53"/>
      <c r="C6" s="53"/>
      <c r="D6" s="53"/>
      <c r="E6" s="53"/>
      <c r="F6" s="53"/>
      <c r="G6" s="53"/>
      <c r="H6" s="53"/>
      <c r="I6" s="28"/>
      <c r="J6" s="28"/>
      <c r="K6" s="31">
        <f t="shared" si="0"/>
        <v>44004</v>
      </c>
      <c r="L6" s="31">
        <f t="shared" si="0"/>
        <v>44005</v>
      </c>
      <c r="M6" s="31">
        <f t="shared" si="0"/>
        <v>44006</v>
      </c>
      <c r="N6" s="31">
        <f t="shared" si="0"/>
        <v>44007</v>
      </c>
      <c r="O6" s="31">
        <f t="shared" si="0"/>
        <v>44008</v>
      </c>
      <c r="P6" s="31">
        <f t="shared" si="0"/>
        <v>44009</v>
      </c>
      <c r="Q6" s="31">
        <f t="shared" si="0"/>
        <v>44010</v>
      </c>
      <c r="R6" s="3"/>
      <c r="S6" s="31">
        <f t="shared" si="1"/>
        <v>44060</v>
      </c>
      <c r="T6" s="31">
        <f t="shared" si="1"/>
        <v>44061</v>
      </c>
      <c r="U6" s="31">
        <f t="shared" si="1"/>
        <v>44062</v>
      </c>
      <c r="V6" s="31">
        <f t="shared" si="1"/>
        <v>44063</v>
      </c>
      <c r="W6" s="31">
        <f t="shared" si="1"/>
        <v>44064</v>
      </c>
      <c r="X6" s="31">
        <f t="shared" si="1"/>
        <v>44065</v>
      </c>
      <c r="Y6" s="31">
        <f t="shared" si="1"/>
        <v>44066</v>
      </c>
    </row>
    <row r="7" spans="1:27" s="4" customFormat="1" ht="12" customHeight="1" x14ac:dyDescent="0.2">
      <c r="A7" s="53"/>
      <c r="B7" s="53"/>
      <c r="C7" s="53"/>
      <c r="D7" s="53"/>
      <c r="E7" s="53"/>
      <c r="F7" s="53"/>
      <c r="G7" s="53"/>
      <c r="H7" s="53"/>
      <c r="I7" s="28"/>
      <c r="J7" s="28"/>
      <c r="K7" s="31">
        <f t="shared" si="0"/>
        <v>44011</v>
      </c>
      <c r="L7" s="31">
        <f t="shared" si="0"/>
        <v>44012</v>
      </c>
      <c r="M7" s="31" t="str">
        <f t="shared" si="0"/>
        <v/>
      </c>
      <c r="N7" s="31" t="str">
        <f t="shared" si="0"/>
        <v/>
      </c>
      <c r="O7" s="31" t="str">
        <f t="shared" si="0"/>
        <v/>
      </c>
      <c r="P7" s="31" t="str">
        <f t="shared" si="0"/>
        <v/>
      </c>
      <c r="Q7" s="31" t="str">
        <f t="shared" si="0"/>
        <v/>
      </c>
      <c r="R7" s="3"/>
      <c r="S7" s="31">
        <f t="shared" si="1"/>
        <v>44067</v>
      </c>
      <c r="T7" s="31">
        <f t="shared" si="1"/>
        <v>44068</v>
      </c>
      <c r="U7" s="31">
        <f t="shared" si="1"/>
        <v>44069</v>
      </c>
      <c r="V7" s="31">
        <f t="shared" si="1"/>
        <v>44070</v>
      </c>
      <c r="W7" s="31">
        <f t="shared" si="1"/>
        <v>44071</v>
      </c>
      <c r="X7" s="31">
        <f t="shared" si="1"/>
        <v>44072</v>
      </c>
      <c r="Y7" s="31">
        <f t="shared" si="1"/>
        <v>44073</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f t="shared" si="1"/>
        <v>44074</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44011</v>
      </c>
      <c r="B9" s="55"/>
      <c r="C9" s="55">
        <f>C10</f>
        <v>44012</v>
      </c>
      <c r="D9" s="55"/>
      <c r="E9" s="55">
        <f>E10</f>
        <v>44013</v>
      </c>
      <c r="F9" s="55"/>
      <c r="G9" s="55">
        <f>G10</f>
        <v>44014</v>
      </c>
      <c r="H9" s="55"/>
      <c r="I9" s="55">
        <f>I10</f>
        <v>44015</v>
      </c>
      <c r="J9" s="55"/>
      <c r="K9" s="55">
        <f>K10</f>
        <v>44016</v>
      </c>
      <c r="L9" s="55"/>
      <c r="M9" s="55"/>
      <c r="N9" s="55"/>
      <c r="O9" s="55"/>
      <c r="P9" s="55"/>
      <c r="Q9" s="55"/>
      <c r="R9" s="55"/>
      <c r="S9" s="55">
        <f>S10</f>
        <v>44017</v>
      </c>
      <c r="T9" s="55"/>
      <c r="U9" s="55"/>
      <c r="V9" s="55"/>
      <c r="W9" s="55"/>
      <c r="X9" s="55"/>
      <c r="Y9" s="55"/>
      <c r="Z9" s="57"/>
    </row>
    <row r="10" spans="1:27" s="1" customFormat="1" ht="18.5" x14ac:dyDescent="0.25">
      <c r="A10" s="29">
        <f>$A$1-(WEEKDAY($A$1,1)-(start_day-1))-IF((WEEKDAY($A$1,1)-(start_day-1))&lt;=0,7,0)+1</f>
        <v>44011</v>
      </c>
      <c r="B10" s="10"/>
      <c r="C10" s="30">
        <f>A10+1</f>
        <v>44012</v>
      </c>
      <c r="D10" s="9"/>
      <c r="E10" s="30">
        <f>C10+1</f>
        <v>44013</v>
      </c>
      <c r="F10" s="9"/>
      <c r="G10" s="30">
        <f>E10+1</f>
        <v>44014</v>
      </c>
      <c r="H10" s="9"/>
      <c r="I10" s="30">
        <f>G10+1</f>
        <v>44015</v>
      </c>
      <c r="J10" s="9"/>
      <c r="K10" s="39">
        <f>I10+1</f>
        <v>44016</v>
      </c>
      <c r="L10" s="40"/>
      <c r="M10" s="41"/>
      <c r="N10" s="41"/>
      <c r="O10" s="41"/>
      <c r="P10" s="41"/>
      <c r="Q10" s="41"/>
      <c r="R10" s="42"/>
      <c r="S10" s="43">
        <f>K10+1</f>
        <v>44017</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44018</v>
      </c>
      <c r="B16" s="10"/>
      <c r="C16" s="30">
        <f>A16+1</f>
        <v>44019</v>
      </c>
      <c r="D16" s="9"/>
      <c r="E16" s="30">
        <f>C16+1</f>
        <v>44020</v>
      </c>
      <c r="F16" s="9"/>
      <c r="G16" s="30">
        <f>E16+1</f>
        <v>44021</v>
      </c>
      <c r="H16" s="9"/>
      <c r="I16" s="30">
        <f>G16+1</f>
        <v>44022</v>
      </c>
      <c r="J16" s="9"/>
      <c r="K16" s="39">
        <f>I16+1</f>
        <v>44023</v>
      </c>
      <c r="L16" s="40"/>
      <c r="M16" s="41"/>
      <c r="N16" s="41"/>
      <c r="O16" s="41"/>
      <c r="P16" s="41"/>
      <c r="Q16" s="41"/>
      <c r="R16" s="42"/>
      <c r="S16" s="43">
        <f>K16+1</f>
        <v>44024</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44025</v>
      </c>
      <c r="B22" s="10"/>
      <c r="C22" s="30">
        <f>A22+1</f>
        <v>44026</v>
      </c>
      <c r="D22" s="9"/>
      <c r="E22" s="30">
        <f>C22+1</f>
        <v>44027</v>
      </c>
      <c r="F22" s="9"/>
      <c r="G22" s="30">
        <f>E22+1</f>
        <v>44028</v>
      </c>
      <c r="H22" s="9"/>
      <c r="I22" s="30">
        <f>G22+1</f>
        <v>44029</v>
      </c>
      <c r="J22" s="9"/>
      <c r="K22" s="39">
        <f>I22+1</f>
        <v>44030</v>
      </c>
      <c r="L22" s="40"/>
      <c r="M22" s="41"/>
      <c r="N22" s="41"/>
      <c r="O22" s="41"/>
      <c r="P22" s="41"/>
      <c r="Q22" s="41"/>
      <c r="R22" s="42"/>
      <c r="S22" s="43">
        <f>K22+1</f>
        <v>44031</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44032</v>
      </c>
      <c r="B28" s="10"/>
      <c r="C28" s="30">
        <f>A28+1</f>
        <v>44033</v>
      </c>
      <c r="D28" s="9"/>
      <c r="E28" s="30">
        <f>C28+1</f>
        <v>44034</v>
      </c>
      <c r="F28" s="9"/>
      <c r="G28" s="30">
        <f>E28+1</f>
        <v>44035</v>
      </c>
      <c r="H28" s="9"/>
      <c r="I28" s="30">
        <f>G28+1</f>
        <v>44036</v>
      </c>
      <c r="J28" s="9"/>
      <c r="K28" s="39">
        <f>I28+1</f>
        <v>44037</v>
      </c>
      <c r="L28" s="40"/>
      <c r="M28" s="41"/>
      <c r="N28" s="41"/>
      <c r="O28" s="41"/>
      <c r="P28" s="41"/>
      <c r="Q28" s="41"/>
      <c r="R28" s="42"/>
      <c r="S28" s="43">
        <f>K28+1</f>
        <v>44038</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44039</v>
      </c>
      <c r="B34" s="10"/>
      <c r="C34" s="30">
        <f>A34+1</f>
        <v>44040</v>
      </c>
      <c r="D34" s="9"/>
      <c r="E34" s="30">
        <f>C34+1</f>
        <v>44041</v>
      </c>
      <c r="F34" s="9"/>
      <c r="G34" s="30">
        <f>E34+1</f>
        <v>44042</v>
      </c>
      <c r="H34" s="9"/>
      <c r="I34" s="30">
        <f>G34+1</f>
        <v>44043</v>
      </c>
      <c r="J34" s="9"/>
      <c r="K34" s="39">
        <f>I34+1</f>
        <v>44044</v>
      </c>
      <c r="L34" s="40"/>
      <c r="M34" s="41"/>
      <c r="N34" s="41"/>
      <c r="O34" s="41"/>
      <c r="P34" s="41"/>
      <c r="Q34" s="41"/>
      <c r="R34" s="42"/>
      <c r="S34" s="43">
        <f>K34+1</f>
        <v>44045</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44046</v>
      </c>
      <c r="B40" s="10"/>
      <c r="C40" s="30">
        <f>A40+1</f>
        <v>44047</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activeCell="J43" sqref="J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DATE('1'!AD18,'1'!AD20+7,1)</f>
        <v>44044</v>
      </c>
      <c r="B1" s="53"/>
      <c r="C1" s="53"/>
      <c r="D1" s="53"/>
      <c r="E1" s="53"/>
      <c r="F1" s="53"/>
      <c r="G1" s="53"/>
      <c r="H1" s="53"/>
      <c r="I1" s="28"/>
      <c r="J1" s="28"/>
      <c r="K1" s="56">
        <f>DATE(YEAR(A1),MONTH(A1)-1,1)</f>
        <v>44013</v>
      </c>
      <c r="L1" s="56"/>
      <c r="M1" s="56"/>
      <c r="N1" s="56"/>
      <c r="O1" s="56"/>
      <c r="P1" s="56"/>
      <c r="Q1" s="56"/>
      <c r="S1" s="56">
        <f>DATE(YEAR(A1),MONTH(A1)+1,1)</f>
        <v>44075</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f t="shared" si="0"/>
        <v>44013</v>
      </c>
      <c r="N3" s="31">
        <f t="shared" si="0"/>
        <v>44014</v>
      </c>
      <c r="O3" s="31">
        <f t="shared" si="0"/>
        <v>44015</v>
      </c>
      <c r="P3" s="31">
        <f t="shared" si="0"/>
        <v>44016</v>
      </c>
      <c r="Q3" s="31">
        <f t="shared" si="0"/>
        <v>44017</v>
      </c>
      <c r="R3" s="3"/>
      <c r="S3" s="31" t="str">
        <f t="shared" ref="S3:Y8" si="1">IF(MONTH($S$1)&lt;&gt;MONTH($S$1-(WEEKDAY($S$1,1)-(start_day-1))-IF((WEEKDAY($S$1,1)-(start_day-1))&lt;=0,7,0)+(ROW(S3)-ROW($S$3))*7+(COLUMN(S3)-COLUMN($S$3)+1)),"",$S$1-(WEEKDAY($S$1,1)-(start_day-1))-IF((WEEKDAY($S$1,1)-(start_day-1))&lt;=0,7,0)+(ROW(S3)-ROW($S$3))*7+(COLUMN(S3)-COLUMN($S$3)+1))</f>
        <v/>
      </c>
      <c r="T3" s="31">
        <f t="shared" si="1"/>
        <v>44075</v>
      </c>
      <c r="U3" s="31">
        <f t="shared" si="1"/>
        <v>44076</v>
      </c>
      <c r="V3" s="31">
        <f t="shared" si="1"/>
        <v>44077</v>
      </c>
      <c r="W3" s="31">
        <f t="shared" si="1"/>
        <v>44078</v>
      </c>
      <c r="X3" s="31">
        <f t="shared" si="1"/>
        <v>44079</v>
      </c>
      <c r="Y3" s="31">
        <f t="shared" si="1"/>
        <v>44080</v>
      </c>
    </row>
    <row r="4" spans="1:27" s="4" customFormat="1" ht="12" customHeight="1" x14ac:dyDescent="0.2">
      <c r="A4" s="53"/>
      <c r="B4" s="53"/>
      <c r="C4" s="53"/>
      <c r="D4" s="53"/>
      <c r="E4" s="53"/>
      <c r="F4" s="53"/>
      <c r="G4" s="53"/>
      <c r="H4" s="53"/>
      <c r="I4" s="28"/>
      <c r="J4" s="28"/>
      <c r="K4" s="31">
        <f t="shared" si="0"/>
        <v>44018</v>
      </c>
      <c r="L4" s="31">
        <f t="shared" si="0"/>
        <v>44019</v>
      </c>
      <c r="M4" s="31">
        <f t="shared" si="0"/>
        <v>44020</v>
      </c>
      <c r="N4" s="31">
        <f t="shared" si="0"/>
        <v>44021</v>
      </c>
      <c r="O4" s="31">
        <f t="shared" si="0"/>
        <v>44022</v>
      </c>
      <c r="P4" s="31">
        <f t="shared" si="0"/>
        <v>44023</v>
      </c>
      <c r="Q4" s="31">
        <f t="shared" si="0"/>
        <v>44024</v>
      </c>
      <c r="R4" s="3"/>
      <c r="S4" s="31">
        <f t="shared" si="1"/>
        <v>44081</v>
      </c>
      <c r="T4" s="31">
        <f t="shared" si="1"/>
        <v>44082</v>
      </c>
      <c r="U4" s="31">
        <f t="shared" si="1"/>
        <v>44083</v>
      </c>
      <c r="V4" s="31">
        <f t="shared" si="1"/>
        <v>44084</v>
      </c>
      <c r="W4" s="31">
        <f t="shared" si="1"/>
        <v>44085</v>
      </c>
      <c r="X4" s="31">
        <f t="shared" si="1"/>
        <v>44086</v>
      </c>
      <c r="Y4" s="31">
        <f t="shared" si="1"/>
        <v>44087</v>
      </c>
    </row>
    <row r="5" spans="1:27" s="4" customFormat="1" ht="12" customHeight="1" x14ac:dyDescent="0.2">
      <c r="A5" s="53"/>
      <c r="B5" s="53"/>
      <c r="C5" s="53"/>
      <c r="D5" s="53"/>
      <c r="E5" s="53"/>
      <c r="F5" s="53"/>
      <c r="G5" s="53"/>
      <c r="H5" s="53"/>
      <c r="I5" s="28"/>
      <c r="J5" s="28"/>
      <c r="K5" s="31">
        <f t="shared" si="0"/>
        <v>44025</v>
      </c>
      <c r="L5" s="31">
        <f t="shared" si="0"/>
        <v>44026</v>
      </c>
      <c r="M5" s="31">
        <f t="shared" si="0"/>
        <v>44027</v>
      </c>
      <c r="N5" s="31">
        <f t="shared" si="0"/>
        <v>44028</v>
      </c>
      <c r="O5" s="31">
        <f t="shared" si="0"/>
        <v>44029</v>
      </c>
      <c r="P5" s="31">
        <f t="shared" si="0"/>
        <v>44030</v>
      </c>
      <c r="Q5" s="31">
        <f t="shared" si="0"/>
        <v>44031</v>
      </c>
      <c r="R5" s="3"/>
      <c r="S5" s="31">
        <f t="shared" si="1"/>
        <v>44088</v>
      </c>
      <c r="T5" s="31">
        <f t="shared" si="1"/>
        <v>44089</v>
      </c>
      <c r="U5" s="31">
        <f t="shared" si="1"/>
        <v>44090</v>
      </c>
      <c r="V5" s="31">
        <f t="shared" si="1"/>
        <v>44091</v>
      </c>
      <c r="W5" s="31">
        <f t="shared" si="1"/>
        <v>44092</v>
      </c>
      <c r="X5" s="31">
        <f t="shared" si="1"/>
        <v>44093</v>
      </c>
      <c r="Y5" s="31">
        <f t="shared" si="1"/>
        <v>44094</v>
      </c>
    </row>
    <row r="6" spans="1:27" s="4" customFormat="1" ht="12" customHeight="1" x14ac:dyDescent="0.2">
      <c r="A6" s="53"/>
      <c r="B6" s="53"/>
      <c r="C6" s="53"/>
      <c r="D6" s="53"/>
      <c r="E6" s="53"/>
      <c r="F6" s="53"/>
      <c r="G6" s="53"/>
      <c r="H6" s="53"/>
      <c r="I6" s="28"/>
      <c r="J6" s="28"/>
      <c r="K6" s="31">
        <f t="shared" si="0"/>
        <v>44032</v>
      </c>
      <c r="L6" s="31">
        <f t="shared" si="0"/>
        <v>44033</v>
      </c>
      <c r="M6" s="31">
        <f t="shared" si="0"/>
        <v>44034</v>
      </c>
      <c r="N6" s="31">
        <f t="shared" si="0"/>
        <v>44035</v>
      </c>
      <c r="O6" s="31">
        <f t="shared" si="0"/>
        <v>44036</v>
      </c>
      <c r="P6" s="31">
        <f t="shared" si="0"/>
        <v>44037</v>
      </c>
      <c r="Q6" s="31">
        <f t="shared" si="0"/>
        <v>44038</v>
      </c>
      <c r="R6" s="3"/>
      <c r="S6" s="31">
        <f t="shared" si="1"/>
        <v>44095</v>
      </c>
      <c r="T6" s="31">
        <f t="shared" si="1"/>
        <v>44096</v>
      </c>
      <c r="U6" s="31">
        <f t="shared" si="1"/>
        <v>44097</v>
      </c>
      <c r="V6" s="31">
        <f t="shared" si="1"/>
        <v>44098</v>
      </c>
      <c r="W6" s="31">
        <f t="shared" si="1"/>
        <v>44099</v>
      </c>
      <c r="X6" s="31">
        <f t="shared" si="1"/>
        <v>44100</v>
      </c>
      <c r="Y6" s="31">
        <f t="shared" si="1"/>
        <v>44101</v>
      </c>
    </row>
    <row r="7" spans="1:27" s="4" customFormat="1" ht="12" customHeight="1" x14ac:dyDescent="0.2">
      <c r="A7" s="53"/>
      <c r="B7" s="53"/>
      <c r="C7" s="53"/>
      <c r="D7" s="53"/>
      <c r="E7" s="53"/>
      <c r="F7" s="53"/>
      <c r="G7" s="53"/>
      <c r="H7" s="53"/>
      <c r="I7" s="28"/>
      <c r="J7" s="28"/>
      <c r="K7" s="31">
        <f t="shared" si="0"/>
        <v>44039</v>
      </c>
      <c r="L7" s="31">
        <f t="shared" si="0"/>
        <v>44040</v>
      </c>
      <c r="M7" s="31">
        <f t="shared" si="0"/>
        <v>44041</v>
      </c>
      <c r="N7" s="31">
        <f t="shared" si="0"/>
        <v>44042</v>
      </c>
      <c r="O7" s="31">
        <f t="shared" si="0"/>
        <v>44043</v>
      </c>
      <c r="P7" s="31" t="str">
        <f t="shared" si="0"/>
        <v/>
      </c>
      <c r="Q7" s="31" t="str">
        <f t="shared" si="0"/>
        <v/>
      </c>
      <c r="R7" s="3"/>
      <c r="S7" s="31">
        <f t="shared" si="1"/>
        <v>44102</v>
      </c>
      <c r="T7" s="31">
        <f t="shared" si="1"/>
        <v>44103</v>
      </c>
      <c r="U7" s="31">
        <f t="shared" si="1"/>
        <v>44104</v>
      </c>
      <c r="V7" s="31" t="str">
        <f t="shared" si="1"/>
        <v/>
      </c>
      <c r="W7" s="31" t="str">
        <f t="shared" si="1"/>
        <v/>
      </c>
      <c r="X7" s="31" t="str">
        <f t="shared" si="1"/>
        <v/>
      </c>
      <c r="Y7" s="31" t="str">
        <f t="shared" si="1"/>
        <v/>
      </c>
    </row>
    <row r="8" spans="1:27" s="5" customFormat="1" ht="12" customHeight="1" x14ac:dyDescent="0.25">
      <c r="A8" s="24"/>
      <c r="B8" s="24"/>
      <c r="C8" s="24"/>
      <c r="D8" s="24"/>
      <c r="E8" s="24"/>
      <c r="F8" s="24"/>
      <c r="G8" s="24"/>
      <c r="H8" s="24"/>
      <c r="I8" s="25"/>
      <c r="J8" s="25"/>
      <c r="K8" s="31" t="str">
        <f t="shared" si="0"/>
        <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44039</v>
      </c>
      <c r="B9" s="55"/>
      <c r="C9" s="55">
        <f>C10</f>
        <v>44040</v>
      </c>
      <c r="D9" s="55"/>
      <c r="E9" s="55">
        <f>E10</f>
        <v>44041</v>
      </c>
      <c r="F9" s="55"/>
      <c r="G9" s="55">
        <f>G10</f>
        <v>44042</v>
      </c>
      <c r="H9" s="55"/>
      <c r="I9" s="55">
        <f>I10</f>
        <v>44043</v>
      </c>
      <c r="J9" s="55"/>
      <c r="K9" s="55">
        <f>K10</f>
        <v>44044</v>
      </c>
      <c r="L9" s="55"/>
      <c r="M9" s="55"/>
      <c r="N9" s="55"/>
      <c r="O9" s="55"/>
      <c r="P9" s="55"/>
      <c r="Q9" s="55"/>
      <c r="R9" s="55"/>
      <c r="S9" s="55">
        <f>S10</f>
        <v>44045</v>
      </c>
      <c r="T9" s="55"/>
      <c r="U9" s="55"/>
      <c r="V9" s="55"/>
      <c r="W9" s="55"/>
      <c r="X9" s="55"/>
      <c r="Y9" s="55"/>
      <c r="Z9" s="57"/>
    </row>
    <row r="10" spans="1:27" s="1" customFormat="1" ht="18.5" x14ac:dyDescent="0.25">
      <c r="A10" s="29">
        <f>$A$1-(WEEKDAY($A$1,1)-(start_day-1))-IF((WEEKDAY($A$1,1)-(start_day-1))&lt;=0,7,0)+1</f>
        <v>44039</v>
      </c>
      <c r="B10" s="10"/>
      <c r="C10" s="30">
        <f>A10+1</f>
        <v>44040</v>
      </c>
      <c r="D10" s="9"/>
      <c r="E10" s="30">
        <f>C10+1</f>
        <v>44041</v>
      </c>
      <c r="F10" s="9"/>
      <c r="G10" s="30">
        <f>E10+1</f>
        <v>44042</v>
      </c>
      <c r="H10" s="9"/>
      <c r="I10" s="30">
        <f>G10+1</f>
        <v>44043</v>
      </c>
      <c r="J10" s="9"/>
      <c r="K10" s="39">
        <f>I10+1</f>
        <v>44044</v>
      </c>
      <c r="L10" s="40"/>
      <c r="M10" s="41"/>
      <c r="N10" s="41"/>
      <c r="O10" s="41"/>
      <c r="P10" s="41"/>
      <c r="Q10" s="41"/>
      <c r="R10" s="42"/>
      <c r="S10" s="43">
        <f>K10+1</f>
        <v>44045</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44046</v>
      </c>
      <c r="B16" s="10"/>
      <c r="C16" s="30">
        <f>A16+1</f>
        <v>44047</v>
      </c>
      <c r="D16" s="9"/>
      <c r="E16" s="30">
        <f>C16+1</f>
        <v>44048</v>
      </c>
      <c r="F16" s="9"/>
      <c r="G16" s="30">
        <f>E16+1</f>
        <v>44049</v>
      </c>
      <c r="H16" s="9"/>
      <c r="I16" s="30">
        <f>G16+1</f>
        <v>44050</v>
      </c>
      <c r="J16" s="9"/>
      <c r="K16" s="39">
        <f>I16+1</f>
        <v>44051</v>
      </c>
      <c r="L16" s="40"/>
      <c r="M16" s="41"/>
      <c r="N16" s="41"/>
      <c r="O16" s="41"/>
      <c r="P16" s="41"/>
      <c r="Q16" s="41"/>
      <c r="R16" s="42"/>
      <c r="S16" s="43">
        <f>K16+1</f>
        <v>44052</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44053</v>
      </c>
      <c r="B22" s="10"/>
      <c r="C22" s="30">
        <f>A22+1</f>
        <v>44054</v>
      </c>
      <c r="D22" s="9"/>
      <c r="E22" s="30">
        <f>C22+1</f>
        <v>44055</v>
      </c>
      <c r="F22" s="9"/>
      <c r="G22" s="30">
        <f>E22+1</f>
        <v>44056</v>
      </c>
      <c r="H22" s="9"/>
      <c r="I22" s="30">
        <f>G22+1</f>
        <v>44057</v>
      </c>
      <c r="J22" s="9"/>
      <c r="K22" s="39">
        <f>I22+1</f>
        <v>44058</v>
      </c>
      <c r="L22" s="40"/>
      <c r="M22" s="41"/>
      <c r="N22" s="41"/>
      <c r="O22" s="41"/>
      <c r="P22" s="41"/>
      <c r="Q22" s="41"/>
      <c r="R22" s="42"/>
      <c r="S22" s="43">
        <f>K22+1</f>
        <v>44059</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44060</v>
      </c>
      <c r="B28" s="10"/>
      <c r="C28" s="30">
        <f>A28+1</f>
        <v>44061</v>
      </c>
      <c r="D28" s="9"/>
      <c r="E28" s="30">
        <f>C28+1</f>
        <v>44062</v>
      </c>
      <c r="F28" s="9"/>
      <c r="G28" s="30">
        <f>E28+1</f>
        <v>44063</v>
      </c>
      <c r="H28" s="9"/>
      <c r="I28" s="30">
        <f>G28+1</f>
        <v>44064</v>
      </c>
      <c r="J28" s="9"/>
      <c r="K28" s="39">
        <f>I28+1</f>
        <v>44065</v>
      </c>
      <c r="L28" s="40"/>
      <c r="M28" s="41"/>
      <c r="N28" s="41"/>
      <c r="O28" s="41"/>
      <c r="P28" s="41"/>
      <c r="Q28" s="41"/>
      <c r="R28" s="42"/>
      <c r="S28" s="43">
        <f>K28+1</f>
        <v>44066</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44067</v>
      </c>
      <c r="B34" s="10"/>
      <c r="C34" s="30">
        <f>A34+1</f>
        <v>44068</v>
      </c>
      <c r="D34" s="9"/>
      <c r="E34" s="30">
        <f>C34+1</f>
        <v>44069</v>
      </c>
      <c r="F34" s="9"/>
      <c r="G34" s="30">
        <f>E34+1</f>
        <v>44070</v>
      </c>
      <c r="H34" s="9"/>
      <c r="I34" s="30">
        <f>G34+1</f>
        <v>44071</v>
      </c>
      <c r="J34" s="9"/>
      <c r="K34" s="39">
        <f>I34+1</f>
        <v>44072</v>
      </c>
      <c r="L34" s="40"/>
      <c r="M34" s="41"/>
      <c r="N34" s="41"/>
      <c r="O34" s="41"/>
      <c r="P34" s="41"/>
      <c r="Q34" s="41"/>
      <c r="R34" s="42"/>
      <c r="S34" s="43">
        <f>K34+1</f>
        <v>44073</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44074</v>
      </c>
      <c r="B40" s="10"/>
      <c r="C40" s="30">
        <f>A40+1</f>
        <v>44075</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activeCell="J43" sqref="J43:Z45"/>
    </sheetView>
  </sheetViews>
  <sheetFormatPr defaultRowHeight="12.5" x14ac:dyDescent="0.25"/>
  <cols>
    <col min="1" max="1" width="4.81640625" customWidth="1"/>
    <col min="2" max="2" width="14.26953125" customWidth="1"/>
    <col min="3" max="3" width="4.81640625" customWidth="1"/>
    <col min="4" max="4" width="14.26953125" customWidth="1"/>
    <col min="5" max="5" width="4.81640625" customWidth="1"/>
    <col min="6" max="6" width="14.26953125" customWidth="1"/>
    <col min="7" max="7" width="4.81640625" customWidth="1"/>
    <col min="8" max="8" width="14.26953125" customWidth="1"/>
    <col min="9" max="9" width="4.81640625" customWidth="1"/>
    <col min="10" max="10" width="14.26953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3">
        <f>DATE('1'!AD18,'1'!AD20+8,1)</f>
        <v>44075</v>
      </c>
      <c r="B1" s="53"/>
      <c r="C1" s="53"/>
      <c r="D1" s="53"/>
      <c r="E1" s="53"/>
      <c r="F1" s="53"/>
      <c r="G1" s="53"/>
      <c r="H1" s="53"/>
      <c r="I1" s="28"/>
      <c r="J1" s="28"/>
      <c r="K1" s="56">
        <f>DATE(YEAR(A1),MONTH(A1)-1,1)</f>
        <v>44044</v>
      </c>
      <c r="L1" s="56"/>
      <c r="M1" s="56"/>
      <c r="N1" s="56"/>
      <c r="O1" s="56"/>
      <c r="P1" s="56"/>
      <c r="Q1" s="56"/>
      <c r="S1" s="56">
        <f>DATE(YEAR(A1),MONTH(A1)+1,1)</f>
        <v>44105</v>
      </c>
      <c r="T1" s="56"/>
      <c r="U1" s="56"/>
      <c r="V1" s="56"/>
      <c r="W1" s="56"/>
      <c r="X1" s="56"/>
      <c r="Y1" s="56"/>
    </row>
    <row r="2" spans="1:27" s="3" customFormat="1" ht="12" customHeight="1" x14ac:dyDescent="0.3">
      <c r="A2" s="53"/>
      <c r="B2" s="53"/>
      <c r="C2" s="53"/>
      <c r="D2" s="53"/>
      <c r="E2" s="53"/>
      <c r="F2" s="53"/>
      <c r="G2" s="53"/>
      <c r="H2" s="53"/>
      <c r="I2" s="28"/>
      <c r="J2" s="28"/>
      <c r="K2" s="32" t="str">
        <f>INDEX({"ВС";"ПН";"ВТ";"СР";"ЧТ";"ПТ";"СБ"},1+MOD(start_day+1-2,7))</f>
        <v>ПН</v>
      </c>
      <c r="L2" s="32" t="str">
        <f>INDEX({"ВС";"ПН";"ВТ";"СР";"ЧТ";"ПТ";"СБ"},1+MOD(start_day+2-2,7))</f>
        <v>ВТ</v>
      </c>
      <c r="M2" s="32" t="str">
        <f>INDEX({"ВС";"ПН";"ВТ";"СР";"ЧТ";"ПТ";"СБ"},1+MOD(start_day+3-2,7))</f>
        <v>СР</v>
      </c>
      <c r="N2" s="32" t="str">
        <f>INDEX({"ВС";"ПН";"ВТ";"СР";"ЧТ";"ПТ";"СБ"},1+MOD(start_day+4-2,7))</f>
        <v>ЧТ</v>
      </c>
      <c r="O2" s="32" t="str">
        <f>INDEX({"ВС";"ПН";"ВТ";"СР";"ЧТ";"ПТ";"СБ"},1+MOD(start_day+5-2,7))</f>
        <v>ПТ</v>
      </c>
      <c r="P2" s="32" t="str">
        <f>INDEX({"ВС";"ПН";"ВТ";"СР";"ЧТ";"ПТ";"СБ"},1+MOD(start_day+6-2,7))</f>
        <v>СБ</v>
      </c>
      <c r="Q2" s="32" t="str">
        <f>INDEX({"ВС";"ПН";"ВТ";"СР";"ЧТ";"ПТ";"СБ"},1+MOD(start_day+7-2,7))</f>
        <v>ВС</v>
      </c>
      <c r="S2" s="32" t="str">
        <f>INDEX({"ВС";"ПН";"ВТ";"СР";"ЧТ";"ПТ";"СБ"},1+MOD(start_day+1-2,7))</f>
        <v>ПН</v>
      </c>
      <c r="T2" s="32" t="str">
        <f>INDEX({"ВС";"ПН";"ВТ";"СР";"ЧТ";"ПТ";"СБ"},1+MOD(start_day+2-2,7))</f>
        <v>ВТ</v>
      </c>
      <c r="U2" s="32" t="str">
        <f>INDEX({"ВС";"ПН";"ВТ";"СР";"ЧТ";"ПТ";"СБ"},1+MOD(start_day+3-2,7))</f>
        <v>СР</v>
      </c>
      <c r="V2" s="32" t="str">
        <f>INDEX({"ВС";"ПН";"ВТ";"СР";"ЧТ";"ПТ";"СБ"},1+MOD(start_day+4-2,7))</f>
        <v>ЧТ</v>
      </c>
      <c r="W2" s="32" t="str">
        <f>INDEX({"ВС";"ПН";"ВТ";"СР";"ЧТ";"ПТ";"СБ"},1+MOD(start_day+5-2,7))</f>
        <v>ПТ</v>
      </c>
      <c r="X2" s="32" t="str">
        <f>INDEX({"ВС";"ПН";"ВТ";"СР";"ЧТ";"ПТ";"СБ"},1+MOD(start_day+6-2,7))</f>
        <v>СБ</v>
      </c>
      <c r="Y2" s="32" t="str">
        <f>INDEX({"ВС";"ПН";"ВТ";"СР";"ЧТ";"ПТ";"СБ"},1+MOD(start_day+7-2,7))</f>
        <v>ВС</v>
      </c>
    </row>
    <row r="3" spans="1:27" s="4" customFormat="1" ht="12" customHeight="1" x14ac:dyDescent="0.2">
      <c r="A3" s="53"/>
      <c r="B3" s="53"/>
      <c r="C3" s="53"/>
      <c r="D3" s="53"/>
      <c r="E3" s="53"/>
      <c r="F3" s="53"/>
      <c r="G3" s="53"/>
      <c r="H3" s="53"/>
      <c r="I3" s="28"/>
      <c r="J3" s="28"/>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f t="shared" si="0"/>
        <v>44044</v>
      </c>
      <c r="Q3" s="31">
        <f t="shared" si="0"/>
        <v>44045</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f t="shared" si="1"/>
        <v>44105</v>
      </c>
      <c r="W3" s="31">
        <f t="shared" si="1"/>
        <v>44106</v>
      </c>
      <c r="X3" s="31">
        <f t="shared" si="1"/>
        <v>44107</v>
      </c>
      <c r="Y3" s="31">
        <f t="shared" si="1"/>
        <v>44108</v>
      </c>
    </row>
    <row r="4" spans="1:27" s="4" customFormat="1" ht="12" customHeight="1" x14ac:dyDescent="0.2">
      <c r="A4" s="53"/>
      <c r="B4" s="53"/>
      <c r="C4" s="53"/>
      <c r="D4" s="53"/>
      <c r="E4" s="53"/>
      <c r="F4" s="53"/>
      <c r="G4" s="53"/>
      <c r="H4" s="53"/>
      <c r="I4" s="28"/>
      <c r="J4" s="28"/>
      <c r="K4" s="31">
        <f t="shared" si="0"/>
        <v>44046</v>
      </c>
      <c r="L4" s="31">
        <f t="shared" si="0"/>
        <v>44047</v>
      </c>
      <c r="M4" s="31">
        <f t="shared" si="0"/>
        <v>44048</v>
      </c>
      <c r="N4" s="31">
        <f t="shared" si="0"/>
        <v>44049</v>
      </c>
      <c r="O4" s="31">
        <f t="shared" si="0"/>
        <v>44050</v>
      </c>
      <c r="P4" s="31">
        <f t="shared" si="0"/>
        <v>44051</v>
      </c>
      <c r="Q4" s="31">
        <f t="shared" si="0"/>
        <v>44052</v>
      </c>
      <c r="R4" s="3"/>
      <c r="S4" s="31">
        <f t="shared" si="1"/>
        <v>44109</v>
      </c>
      <c r="T4" s="31">
        <f t="shared" si="1"/>
        <v>44110</v>
      </c>
      <c r="U4" s="31">
        <f t="shared" si="1"/>
        <v>44111</v>
      </c>
      <c r="V4" s="31">
        <f t="shared" si="1"/>
        <v>44112</v>
      </c>
      <c r="W4" s="31">
        <f t="shared" si="1"/>
        <v>44113</v>
      </c>
      <c r="X4" s="31">
        <f t="shared" si="1"/>
        <v>44114</v>
      </c>
      <c r="Y4" s="31">
        <f t="shared" si="1"/>
        <v>44115</v>
      </c>
    </row>
    <row r="5" spans="1:27" s="4" customFormat="1" ht="12" customHeight="1" x14ac:dyDescent="0.2">
      <c r="A5" s="53"/>
      <c r="B5" s="53"/>
      <c r="C5" s="53"/>
      <c r="D5" s="53"/>
      <c r="E5" s="53"/>
      <c r="F5" s="53"/>
      <c r="G5" s="53"/>
      <c r="H5" s="53"/>
      <c r="I5" s="28"/>
      <c r="J5" s="28"/>
      <c r="K5" s="31">
        <f t="shared" si="0"/>
        <v>44053</v>
      </c>
      <c r="L5" s="31">
        <f t="shared" si="0"/>
        <v>44054</v>
      </c>
      <c r="M5" s="31">
        <f t="shared" si="0"/>
        <v>44055</v>
      </c>
      <c r="N5" s="31">
        <f t="shared" si="0"/>
        <v>44056</v>
      </c>
      <c r="O5" s="31">
        <f t="shared" si="0"/>
        <v>44057</v>
      </c>
      <c r="P5" s="31">
        <f t="shared" si="0"/>
        <v>44058</v>
      </c>
      <c r="Q5" s="31">
        <f t="shared" si="0"/>
        <v>44059</v>
      </c>
      <c r="R5" s="3"/>
      <c r="S5" s="31">
        <f t="shared" si="1"/>
        <v>44116</v>
      </c>
      <c r="T5" s="31">
        <f t="shared" si="1"/>
        <v>44117</v>
      </c>
      <c r="U5" s="31">
        <f t="shared" si="1"/>
        <v>44118</v>
      </c>
      <c r="V5" s="31">
        <f t="shared" si="1"/>
        <v>44119</v>
      </c>
      <c r="W5" s="31">
        <f t="shared" si="1"/>
        <v>44120</v>
      </c>
      <c r="X5" s="31">
        <f t="shared" si="1"/>
        <v>44121</v>
      </c>
      <c r="Y5" s="31">
        <f t="shared" si="1"/>
        <v>44122</v>
      </c>
    </row>
    <row r="6" spans="1:27" s="4" customFormat="1" ht="12" customHeight="1" x14ac:dyDescent="0.2">
      <c r="A6" s="53"/>
      <c r="B6" s="53"/>
      <c r="C6" s="53"/>
      <c r="D6" s="53"/>
      <c r="E6" s="53"/>
      <c r="F6" s="53"/>
      <c r="G6" s="53"/>
      <c r="H6" s="53"/>
      <c r="I6" s="28"/>
      <c r="J6" s="28"/>
      <c r="K6" s="31">
        <f t="shared" si="0"/>
        <v>44060</v>
      </c>
      <c r="L6" s="31">
        <f t="shared" si="0"/>
        <v>44061</v>
      </c>
      <c r="M6" s="31">
        <f t="shared" si="0"/>
        <v>44062</v>
      </c>
      <c r="N6" s="31">
        <f t="shared" si="0"/>
        <v>44063</v>
      </c>
      <c r="O6" s="31">
        <f t="shared" si="0"/>
        <v>44064</v>
      </c>
      <c r="P6" s="31">
        <f t="shared" si="0"/>
        <v>44065</v>
      </c>
      <c r="Q6" s="31">
        <f t="shared" si="0"/>
        <v>44066</v>
      </c>
      <c r="R6" s="3"/>
      <c r="S6" s="31">
        <f t="shared" si="1"/>
        <v>44123</v>
      </c>
      <c r="T6" s="31">
        <f t="shared" si="1"/>
        <v>44124</v>
      </c>
      <c r="U6" s="31">
        <f t="shared" si="1"/>
        <v>44125</v>
      </c>
      <c r="V6" s="31">
        <f t="shared" si="1"/>
        <v>44126</v>
      </c>
      <c r="W6" s="31">
        <f t="shared" si="1"/>
        <v>44127</v>
      </c>
      <c r="X6" s="31">
        <f t="shared" si="1"/>
        <v>44128</v>
      </c>
      <c r="Y6" s="31">
        <f t="shared" si="1"/>
        <v>44129</v>
      </c>
    </row>
    <row r="7" spans="1:27" s="4" customFormat="1" ht="12" customHeight="1" x14ac:dyDescent="0.2">
      <c r="A7" s="53"/>
      <c r="B7" s="53"/>
      <c r="C7" s="53"/>
      <c r="D7" s="53"/>
      <c r="E7" s="53"/>
      <c r="F7" s="53"/>
      <c r="G7" s="53"/>
      <c r="H7" s="53"/>
      <c r="I7" s="28"/>
      <c r="J7" s="28"/>
      <c r="K7" s="31">
        <f t="shared" si="0"/>
        <v>44067</v>
      </c>
      <c r="L7" s="31">
        <f t="shared" si="0"/>
        <v>44068</v>
      </c>
      <c r="M7" s="31">
        <f t="shared" si="0"/>
        <v>44069</v>
      </c>
      <c r="N7" s="31">
        <f t="shared" si="0"/>
        <v>44070</v>
      </c>
      <c r="O7" s="31">
        <f t="shared" si="0"/>
        <v>44071</v>
      </c>
      <c r="P7" s="31">
        <f t="shared" si="0"/>
        <v>44072</v>
      </c>
      <c r="Q7" s="31">
        <f t="shared" si="0"/>
        <v>44073</v>
      </c>
      <c r="R7" s="3"/>
      <c r="S7" s="31">
        <f t="shared" si="1"/>
        <v>44130</v>
      </c>
      <c r="T7" s="31">
        <f t="shared" si="1"/>
        <v>44131</v>
      </c>
      <c r="U7" s="31">
        <f t="shared" si="1"/>
        <v>44132</v>
      </c>
      <c r="V7" s="31">
        <f t="shared" si="1"/>
        <v>44133</v>
      </c>
      <c r="W7" s="31">
        <f t="shared" si="1"/>
        <v>44134</v>
      </c>
      <c r="X7" s="31">
        <f t="shared" si="1"/>
        <v>44135</v>
      </c>
      <c r="Y7" s="31" t="str">
        <f t="shared" si="1"/>
        <v/>
      </c>
    </row>
    <row r="8" spans="1:27" s="5" customFormat="1" ht="12" customHeight="1" x14ac:dyDescent="0.25">
      <c r="A8" s="24"/>
      <c r="B8" s="24"/>
      <c r="C8" s="24"/>
      <c r="D8" s="24"/>
      <c r="E8" s="24"/>
      <c r="F8" s="24"/>
      <c r="G8" s="24"/>
      <c r="H8" s="24"/>
      <c r="I8" s="25"/>
      <c r="J8" s="25"/>
      <c r="K8" s="31">
        <f t="shared" si="0"/>
        <v>44074</v>
      </c>
      <c r="L8" s="31" t="str">
        <f t="shared" si="0"/>
        <v/>
      </c>
      <c r="M8" s="31" t="str">
        <f t="shared" si="0"/>
        <v/>
      </c>
      <c r="N8" s="31" t="str">
        <f t="shared" si="0"/>
        <v/>
      </c>
      <c r="O8" s="31" t="str">
        <f t="shared" si="0"/>
        <v/>
      </c>
      <c r="P8" s="31" t="str">
        <f t="shared" si="0"/>
        <v/>
      </c>
      <c r="Q8" s="31" t="str">
        <f t="shared" si="0"/>
        <v/>
      </c>
      <c r="R8" s="16"/>
      <c r="S8" s="31" t="str">
        <f t="shared" si="1"/>
        <v/>
      </c>
      <c r="T8" s="31" t="str">
        <f t="shared" si="1"/>
        <v/>
      </c>
      <c r="U8" s="31" t="str">
        <f t="shared" si="1"/>
        <v/>
      </c>
      <c r="V8" s="31" t="str">
        <f t="shared" si="1"/>
        <v/>
      </c>
      <c r="W8" s="31" t="str">
        <f t="shared" si="1"/>
        <v/>
      </c>
      <c r="X8" s="31" t="str">
        <f t="shared" si="1"/>
        <v/>
      </c>
      <c r="Y8" s="31" t="str">
        <f t="shared" si="1"/>
        <v/>
      </c>
      <c r="Z8" s="17"/>
    </row>
    <row r="9" spans="1:27" s="1" customFormat="1" ht="21" customHeight="1" x14ac:dyDescent="0.25">
      <c r="A9" s="54">
        <f>A10</f>
        <v>44074</v>
      </c>
      <c r="B9" s="55"/>
      <c r="C9" s="55">
        <f>C10</f>
        <v>44075</v>
      </c>
      <c r="D9" s="55"/>
      <c r="E9" s="55">
        <f>E10</f>
        <v>44076</v>
      </c>
      <c r="F9" s="55"/>
      <c r="G9" s="55">
        <f>G10</f>
        <v>44077</v>
      </c>
      <c r="H9" s="55"/>
      <c r="I9" s="55">
        <f>I10</f>
        <v>44078</v>
      </c>
      <c r="J9" s="55"/>
      <c r="K9" s="55">
        <f>K10</f>
        <v>44079</v>
      </c>
      <c r="L9" s="55"/>
      <c r="M9" s="55"/>
      <c r="N9" s="55"/>
      <c r="O9" s="55"/>
      <c r="P9" s="55"/>
      <c r="Q9" s="55"/>
      <c r="R9" s="55"/>
      <c r="S9" s="55">
        <f>S10</f>
        <v>44080</v>
      </c>
      <c r="T9" s="55"/>
      <c r="U9" s="55"/>
      <c r="V9" s="55"/>
      <c r="W9" s="55"/>
      <c r="X9" s="55"/>
      <c r="Y9" s="55"/>
      <c r="Z9" s="57"/>
    </row>
    <row r="10" spans="1:27" s="1" customFormat="1" ht="18.5" x14ac:dyDescent="0.25">
      <c r="A10" s="29">
        <f>$A$1-(WEEKDAY($A$1,1)-(start_day-1))-IF((WEEKDAY($A$1,1)-(start_day-1))&lt;=0,7,0)+1</f>
        <v>44074</v>
      </c>
      <c r="B10" s="10"/>
      <c r="C10" s="30">
        <f>A10+1</f>
        <v>44075</v>
      </c>
      <c r="D10" s="9"/>
      <c r="E10" s="30">
        <f>C10+1</f>
        <v>44076</v>
      </c>
      <c r="F10" s="9"/>
      <c r="G10" s="30">
        <f>E10+1</f>
        <v>44077</v>
      </c>
      <c r="H10" s="9"/>
      <c r="I10" s="30">
        <f>G10+1</f>
        <v>44078</v>
      </c>
      <c r="J10" s="9"/>
      <c r="K10" s="39">
        <f>I10+1</f>
        <v>44079</v>
      </c>
      <c r="L10" s="40"/>
      <c r="M10" s="41"/>
      <c r="N10" s="41"/>
      <c r="O10" s="41"/>
      <c r="P10" s="41"/>
      <c r="Q10" s="41"/>
      <c r="R10" s="42"/>
      <c r="S10" s="43">
        <f>K10+1</f>
        <v>44080</v>
      </c>
      <c r="T10" s="44"/>
      <c r="U10" s="45"/>
      <c r="V10" s="45"/>
      <c r="W10" s="45"/>
      <c r="X10" s="45"/>
      <c r="Y10" s="45"/>
      <c r="Z10" s="46"/>
    </row>
    <row r="11" spans="1:27" s="1" customFormat="1" x14ac:dyDescent="0.25">
      <c r="A11" s="36"/>
      <c r="B11" s="37"/>
      <c r="C11" s="49"/>
      <c r="D11" s="50"/>
      <c r="E11" s="49"/>
      <c r="F11" s="50"/>
      <c r="G11" s="49"/>
      <c r="H11" s="50"/>
      <c r="I11" s="49"/>
      <c r="J11" s="50"/>
      <c r="K11" s="49"/>
      <c r="L11" s="51"/>
      <c r="M11" s="51"/>
      <c r="N11" s="51"/>
      <c r="O11" s="51"/>
      <c r="P11" s="51"/>
      <c r="Q11" s="51"/>
      <c r="R11" s="50"/>
      <c r="S11" s="36"/>
      <c r="T11" s="37"/>
      <c r="U11" s="37"/>
      <c r="V11" s="37"/>
      <c r="W11" s="37"/>
      <c r="X11" s="37"/>
      <c r="Y11" s="37"/>
      <c r="Z11" s="38"/>
    </row>
    <row r="12" spans="1:27" s="1" customFormat="1" x14ac:dyDescent="0.25">
      <c r="A12" s="36"/>
      <c r="B12" s="37"/>
      <c r="C12" s="49"/>
      <c r="D12" s="50"/>
      <c r="E12" s="49"/>
      <c r="F12" s="50"/>
      <c r="G12" s="49"/>
      <c r="H12" s="50"/>
      <c r="I12" s="49"/>
      <c r="J12" s="50"/>
      <c r="K12" s="49"/>
      <c r="L12" s="51"/>
      <c r="M12" s="51"/>
      <c r="N12" s="51"/>
      <c r="O12" s="51"/>
      <c r="P12" s="51"/>
      <c r="Q12" s="51"/>
      <c r="R12" s="50"/>
      <c r="S12" s="36"/>
      <c r="T12" s="37"/>
      <c r="U12" s="37"/>
      <c r="V12" s="37"/>
      <c r="W12" s="37"/>
      <c r="X12" s="37"/>
      <c r="Y12" s="37"/>
      <c r="Z12" s="38"/>
    </row>
    <row r="13" spans="1:27" s="1" customFormat="1" x14ac:dyDescent="0.25">
      <c r="A13" s="36"/>
      <c r="B13" s="37"/>
      <c r="C13" s="49"/>
      <c r="D13" s="50"/>
      <c r="E13" s="49"/>
      <c r="F13" s="50"/>
      <c r="G13" s="49"/>
      <c r="H13" s="50"/>
      <c r="I13" s="49"/>
      <c r="J13" s="50"/>
      <c r="K13" s="49"/>
      <c r="L13" s="51"/>
      <c r="M13" s="51"/>
      <c r="N13" s="51"/>
      <c r="O13" s="51"/>
      <c r="P13" s="51"/>
      <c r="Q13" s="51"/>
      <c r="R13" s="50"/>
      <c r="S13" s="36"/>
      <c r="T13" s="37"/>
      <c r="U13" s="37"/>
      <c r="V13" s="37"/>
      <c r="W13" s="37"/>
      <c r="X13" s="37"/>
      <c r="Y13" s="37"/>
      <c r="Z13" s="38"/>
    </row>
    <row r="14" spans="1:27" s="1" customFormat="1" x14ac:dyDescent="0.25">
      <c r="A14" s="36"/>
      <c r="B14" s="37"/>
      <c r="C14" s="49"/>
      <c r="D14" s="50"/>
      <c r="E14" s="49"/>
      <c r="F14" s="50"/>
      <c r="G14" s="49"/>
      <c r="H14" s="50"/>
      <c r="I14" s="49"/>
      <c r="J14" s="50"/>
      <c r="K14" s="49"/>
      <c r="L14" s="51"/>
      <c r="M14" s="51"/>
      <c r="N14" s="51"/>
      <c r="O14" s="51"/>
      <c r="P14" s="51"/>
      <c r="Q14" s="51"/>
      <c r="R14" s="50"/>
      <c r="S14" s="36"/>
      <c r="T14" s="37"/>
      <c r="U14" s="37"/>
      <c r="V14" s="37"/>
      <c r="W14" s="37"/>
      <c r="X14" s="37"/>
      <c r="Y14" s="37"/>
      <c r="Z14" s="38"/>
    </row>
    <row r="15" spans="1:27" s="2" customFormat="1" ht="13.15" customHeight="1" x14ac:dyDescent="0.25">
      <c r="A15" s="33"/>
      <c r="B15" s="34"/>
      <c r="C15" s="47"/>
      <c r="D15" s="48"/>
      <c r="E15" s="47"/>
      <c r="F15" s="48"/>
      <c r="G15" s="47"/>
      <c r="H15" s="48"/>
      <c r="I15" s="47"/>
      <c r="J15" s="48"/>
      <c r="K15" s="47"/>
      <c r="L15" s="52"/>
      <c r="M15" s="52"/>
      <c r="N15" s="52"/>
      <c r="O15" s="52"/>
      <c r="P15" s="52"/>
      <c r="Q15" s="52"/>
      <c r="R15" s="48"/>
      <c r="S15" s="33"/>
      <c r="T15" s="34"/>
      <c r="U15" s="34"/>
      <c r="V15" s="34"/>
      <c r="W15" s="34"/>
      <c r="X15" s="34"/>
      <c r="Y15" s="34"/>
      <c r="Z15" s="35"/>
      <c r="AA15" s="1"/>
    </row>
    <row r="16" spans="1:27" s="1" customFormat="1" ht="18.5" x14ac:dyDescent="0.25">
      <c r="A16" s="29">
        <f>S10+1</f>
        <v>44081</v>
      </c>
      <c r="B16" s="10"/>
      <c r="C16" s="30">
        <f>A16+1</f>
        <v>44082</v>
      </c>
      <c r="D16" s="9"/>
      <c r="E16" s="30">
        <f>C16+1</f>
        <v>44083</v>
      </c>
      <c r="F16" s="9"/>
      <c r="G16" s="30">
        <f>E16+1</f>
        <v>44084</v>
      </c>
      <c r="H16" s="9"/>
      <c r="I16" s="30">
        <f>G16+1</f>
        <v>44085</v>
      </c>
      <c r="J16" s="9"/>
      <c r="K16" s="39">
        <f>I16+1</f>
        <v>44086</v>
      </c>
      <c r="L16" s="40"/>
      <c r="M16" s="41"/>
      <c r="N16" s="41"/>
      <c r="O16" s="41"/>
      <c r="P16" s="41"/>
      <c r="Q16" s="41"/>
      <c r="R16" s="42"/>
      <c r="S16" s="43">
        <f>K16+1</f>
        <v>44087</v>
      </c>
      <c r="T16" s="44"/>
      <c r="U16" s="45"/>
      <c r="V16" s="45"/>
      <c r="W16" s="45"/>
      <c r="X16" s="45"/>
      <c r="Y16" s="45"/>
      <c r="Z16" s="46"/>
    </row>
    <row r="17" spans="1:27" s="1" customFormat="1" x14ac:dyDescent="0.25">
      <c r="A17" s="36"/>
      <c r="B17" s="37"/>
      <c r="C17" s="49"/>
      <c r="D17" s="50"/>
      <c r="E17" s="49"/>
      <c r="F17" s="50"/>
      <c r="G17" s="49"/>
      <c r="H17" s="50"/>
      <c r="I17" s="49"/>
      <c r="J17" s="50"/>
      <c r="K17" s="49"/>
      <c r="L17" s="51"/>
      <c r="M17" s="51"/>
      <c r="N17" s="51"/>
      <c r="O17" s="51"/>
      <c r="P17" s="51"/>
      <c r="Q17" s="51"/>
      <c r="R17" s="50"/>
      <c r="S17" s="36"/>
      <c r="T17" s="37"/>
      <c r="U17" s="37"/>
      <c r="V17" s="37"/>
      <c r="W17" s="37"/>
      <c r="X17" s="37"/>
      <c r="Y17" s="37"/>
      <c r="Z17" s="38"/>
    </row>
    <row r="18" spans="1:27" s="1" customFormat="1" x14ac:dyDescent="0.25">
      <c r="A18" s="36"/>
      <c r="B18" s="37"/>
      <c r="C18" s="49"/>
      <c r="D18" s="50"/>
      <c r="E18" s="49"/>
      <c r="F18" s="50"/>
      <c r="G18" s="49"/>
      <c r="H18" s="50"/>
      <c r="I18" s="49"/>
      <c r="J18" s="50"/>
      <c r="K18" s="49"/>
      <c r="L18" s="51"/>
      <c r="M18" s="51"/>
      <c r="N18" s="51"/>
      <c r="O18" s="51"/>
      <c r="P18" s="51"/>
      <c r="Q18" s="51"/>
      <c r="R18" s="50"/>
      <c r="S18" s="36"/>
      <c r="T18" s="37"/>
      <c r="U18" s="37"/>
      <c r="V18" s="37"/>
      <c r="W18" s="37"/>
      <c r="X18" s="37"/>
      <c r="Y18" s="37"/>
      <c r="Z18" s="38"/>
    </row>
    <row r="19" spans="1:27" s="1" customFormat="1" x14ac:dyDescent="0.25">
      <c r="A19" s="36"/>
      <c r="B19" s="37"/>
      <c r="C19" s="49"/>
      <c r="D19" s="50"/>
      <c r="E19" s="49"/>
      <c r="F19" s="50"/>
      <c r="G19" s="49"/>
      <c r="H19" s="50"/>
      <c r="I19" s="49"/>
      <c r="J19" s="50"/>
      <c r="K19" s="49"/>
      <c r="L19" s="51"/>
      <c r="M19" s="51"/>
      <c r="N19" s="51"/>
      <c r="O19" s="51"/>
      <c r="P19" s="51"/>
      <c r="Q19" s="51"/>
      <c r="R19" s="50"/>
      <c r="S19" s="36"/>
      <c r="T19" s="37"/>
      <c r="U19" s="37"/>
      <c r="V19" s="37"/>
      <c r="W19" s="37"/>
      <c r="X19" s="37"/>
      <c r="Y19" s="37"/>
      <c r="Z19" s="38"/>
    </row>
    <row r="20" spans="1:27" s="1" customFormat="1" x14ac:dyDescent="0.25">
      <c r="A20" s="36"/>
      <c r="B20" s="37"/>
      <c r="C20" s="49"/>
      <c r="D20" s="50"/>
      <c r="E20" s="49"/>
      <c r="F20" s="50"/>
      <c r="G20" s="49"/>
      <c r="H20" s="50"/>
      <c r="I20" s="49"/>
      <c r="J20" s="50"/>
      <c r="K20" s="49"/>
      <c r="L20" s="51"/>
      <c r="M20" s="51"/>
      <c r="N20" s="51"/>
      <c r="O20" s="51"/>
      <c r="P20" s="51"/>
      <c r="Q20" s="51"/>
      <c r="R20" s="50"/>
      <c r="S20" s="36"/>
      <c r="T20" s="37"/>
      <c r="U20" s="37"/>
      <c r="V20" s="37"/>
      <c r="W20" s="37"/>
      <c r="X20" s="37"/>
      <c r="Y20" s="37"/>
      <c r="Z20" s="38"/>
    </row>
    <row r="21" spans="1:27" s="2" customFormat="1" ht="13.15" customHeight="1" x14ac:dyDescent="0.25">
      <c r="A21" s="33"/>
      <c r="B21" s="34"/>
      <c r="C21" s="47"/>
      <c r="D21" s="48"/>
      <c r="E21" s="47"/>
      <c r="F21" s="48"/>
      <c r="G21" s="47"/>
      <c r="H21" s="48"/>
      <c r="I21" s="47"/>
      <c r="J21" s="48"/>
      <c r="K21" s="47"/>
      <c r="L21" s="52"/>
      <c r="M21" s="52"/>
      <c r="N21" s="52"/>
      <c r="O21" s="52"/>
      <c r="P21" s="52"/>
      <c r="Q21" s="52"/>
      <c r="R21" s="48"/>
      <c r="S21" s="33"/>
      <c r="T21" s="34"/>
      <c r="U21" s="34"/>
      <c r="V21" s="34"/>
      <c r="W21" s="34"/>
      <c r="X21" s="34"/>
      <c r="Y21" s="34"/>
      <c r="Z21" s="35"/>
      <c r="AA21" s="1"/>
    </row>
    <row r="22" spans="1:27" s="1" customFormat="1" ht="18.5" x14ac:dyDescent="0.25">
      <c r="A22" s="29">
        <f>S16+1</f>
        <v>44088</v>
      </c>
      <c r="B22" s="10"/>
      <c r="C22" s="30">
        <f>A22+1</f>
        <v>44089</v>
      </c>
      <c r="D22" s="9"/>
      <c r="E22" s="30">
        <f>C22+1</f>
        <v>44090</v>
      </c>
      <c r="F22" s="9"/>
      <c r="G22" s="30">
        <f>E22+1</f>
        <v>44091</v>
      </c>
      <c r="H22" s="9"/>
      <c r="I22" s="30">
        <f>G22+1</f>
        <v>44092</v>
      </c>
      <c r="J22" s="9"/>
      <c r="K22" s="39">
        <f>I22+1</f>
        <v>44093</v>
      </c>
      <c r="L22" s="40"/>
      <c r="M22" s="41"/>
      <c r="N22" s="41"/>
      <c r="O22" s="41"/>
      <c r="P22" s="41"/>
      <c r="Q22" s="41"/>
      <c r="R22" s="42"/>
      <c r="S22" s="43">
        <f>K22+1</f>
        <v>44094</v>
      </c>
      <c r="T22" s="44"/>
      <c r="U22" s="45"/>
      <c r="V22" s="45"/>
      <c r="W22" s="45"/>
      <c r="X22" s="45"/>
      <c r="Y22" s="45"/>
      <c r="Z22" s="46"/>
    </row>
    <row r="23" spans="1:27" s="1" customFormat="1" x14ac:dyDescent="0.25">
      <c r="A23" s="36"/>
      <c r="B23" s="37"/>
      <c r="C23" s="49"/>
      <c r="D23" s="50"/>
      <c r="E23" s="49"/>
      <c r="F23" s="50"/>
      <c r="G23" s="49"/>
      <c r="H23" s="50"/>
      <c r="I23" s="49"/>
      <c r="J23" s="50"/>
      <c r="K23" s="49"/>
      <c r="L23" s="51"/>
      <c r="M23" s="51"/>
      <c r="N23" s="51"/>
      <c r="O23" s="51"/>
      <c r="P23" s="51"/>
      <c r="Q23" s="51"/>
      <c r="R23" s="50"/>
      <c r="S23" s="36"/>
      <c r="T23" s="37"/>
      <c r="U23" s="37"/>
      <c r="V23" s="37"/>
      <c r="W23" s="37"/>
      <c r="X23" s="37"/>
      <c r="Y23" s="37"/>
      <c r="Z23" s="38"/>
    </row>
    <row r="24" spans="1:27" s="1" customFormat="1" x14ac:dyDescent="0.25">
      <c r="A24" s="36"/>
      <c r="B24" s="37"/>
      <c r="C24" s="49"/>
      <c r="D24" s="50"/>
      <c r="E24" s="49"/>
      <c r="F24" s="50"/>
      <c r="G24" s="49"/>
      <c r="H24" s="50"/>
      <c r="I24" s="49"/>
      <c r="J24" s="50"/>
      <c r="K24" s="49"/>
      <c r="L24" s="51"/>
      <c r="M24" s="51"/>
      <c r="N24" s="51"/>
      <c r="O24" s="51"/>
      <c r="P24" s="51"/>
      <c r="Q24" s="51"/>
      <c r="R24" s="50"/>
      <c r="S24" s="36"/>
      <c r="T24" s="37"/>
      <c r="U24" s="37"/>
      <c r="V24" s="37"/>
      <c r="W24" s="37"/>
      <c r="X24" s="37"/>
      <c r="Y24" s="37"/>
      <c r="Z24" s="38"/>
    </row>
    <row r="25" spans="1:27" s="1" customFormat="1" x14ac:dyDescent="0.25">
      <c r="A25" s="36"/>
      <c r="B25" s="37"/>
      <c r="C25" s="49"/>
      <c r="D25" s="50"/>
      <c r="E25" s="49"/>
      <c r="F25" s="50"/>
      <c r="G25" s="49"/>
      <c r="H25" s="50"/>
      <c r="I25" s="49"/>
      <c r="J25" s="50"/>
      <c r="K25" s="49"/>
      <c r="L25" s="51"/>
      <c r="M25" s="51"/>
      <c r="N25" s="51"/>
      <c r="O25" s="51"/>
      <c r="P25" s="51"/>
      <c r="Q25" s="51"/>
      <c r="R25" s="50"/>
      <c r="S25" s="36"/>
      <c r="T25" s="37"/>
      <c r="U25" s="37"/>
      <c r="V25" s="37"/>
      <c r="W25" s="37"/>
      <c r="X25" s="37"/>
      <c r="Y25" s="37"/>
      <c r="Z25" s="38"/>
    </row>
    <row r="26" spans="1:27" s="1" customFormat="1" x14ac:dyDescent="0.25">
      <c r="A26" s="36"/>
      <c r="B26" s="37"/>
      <c r="C26" s="49"/>
      <c r="D26" s="50"/>
      <c r="E26" s="49"/>
      <c r="F26" s="50"/>
      <c r="G26" s="49"/>
      <c r="H26" s="50"/>
      <c r="I26" s="49"/>
      <c r="J26" s="50"/>
      <c r="K26" s="49"/>
      <c r="L26" s="51"/>
      <c r="M26" s="51"/>
      <c r="N26" s="51"/>
      <c r="O26" s="51"/>
      <c r="P26" s="51"/>
      <c r="Q26" s="51"/>
      <c r="R26" s="50"/>
      <c r="S26" s="36"/>
      <c r="T26" s="37"/>
      <c r="U26" s="37"/>
      <c r="V26" s="37"/>
      <c r="W26" s="37"/>
      <c r="X26" s="37"/>
      <c r="Y26" s="37"/>
      <c r="Z26" s="38"/>
    </row>
    <row r="27" spans="1:27" s="2" customFormat="1" x14ac:dyDescent="0.25">
      <c r="A27" s="33"/>
      <c r="B27" s="34"/>
      <c r="C27" s="47"/>
      <c r="D27" s="48"/>
      <c r="E27" s="47"/>
      <c r="F27" s="48"/>
      <c r="G27" s="47"/>
      <c r="H27" s="48"/>
      <c r="I27" s="47"/>
      <c r="J27" s="48"/>
      <c r="K27" s="47"/>
      <c r="L27" s="52"/>
      <c r="M27" s="52"/>
      <c r="N27" s="52"/>
      <c r="O27" s="52"/>
      <c r="P27" s="52"/>
      <c r="Q27" s="52"/>
      <c r="R27" s="48"/>
      <c r="S27" s="33"/>
      <c r="T27" s="34"/>
      <c r="U27" s="34"/>
      <c r="V27" s="34"/>
      <c r="W27" s="34"/>
      <c r="X27" s="34"/>
      <c r="Y27" s="34"/>
      <c r="Z27" s="35"/>
      <c r="AA27" s="1"/>
    </row>
    <row r="28" spans="1:27" s="1" customFormat="1" ht="18.5" x14ac:dyDescent="0.25">
      <c r="A28" s="29">
        <f>S22+1</f>
        <v>44095</v>
      </c>
      <c r="B28" s="10"/>
      <c r="C28" s="30">
        <f>A28+1</f>
        <v>44096</v>
      </c>
      <c r="D28" s="9"/>
      <c r="E28" s="30">
        <f>C28+1</f>
        <v>44097</v>
      </c>
      <c r="F28" s="9"/>
      <c r="G28" s="30">
        <f>E28+1</f>
        <v>44098</v>
      </c>
      <c r="H28" s="9"/>
      <c r="I28" s="30">
        <f>G28+1</f>
        <v>44099</v>
      </c>
      <c r="J28" s="9"/>
      <c r="K28" s="39">
        <f>I28+1</f>
        <v>44100</v>
      </c>
      <c r="L28" s="40"/>
      <c r="M28" s="41"/>
      <c r="N28" s="41"/>
      <c r="O28" s="41"/>
      <c r="P28" s="41"/>
      <c r="Q28" s="41"/>
      <c r="R28" s="42"/>
      <c r="S28" s="43">
        <f>K28+1</f>
        <v>44101</v>
      </c>
      <c r="T28" s="44"/>
      <c r="U28" s="45"/>
      <c r="V28" s="45"/>
      <c r="W28" s="45"/>
      <c r="X28" s="45"/>
      <c r="Y28" s="45"/>
      <c r="Z28" s="46"/>
    </row>
    <row r="29" spans="1:27" s="1" customFormat="1" x14ac:dyDescent="0.25">
      <c r="A29" s="36"/>
      <c r="B29" s="37"/>
      <c r="C29" s="49"/>
      <c r="D29" s="50"/>
      <c r="E29" s="49"/>
      <c r="F29" s="50"/>
      <c r="G29" s="49"/>
      <c r="H29" s="50"/>
      <c r="I29" s="49"/>
      <c r="J29" s="50"/>
      <c r="K29" s="49"/>
      <c r="L29" s="51"/>
      <c r="M29" s="51"/>
      <c r="N29" s="51"/>
      <c r="O29" s="51"/>
      <c r="P29" s="51"/>
      <c r="Q29" s="51"/>
      <c r="R29" s="50"/>
      <c r="S29" s="36"/>
      <c r="T29" s="37"/>
      <c r="U29" s="37"/>
      <c r="V29" s="37"/>
      <c r="W29" s="37"/>
      <c r="X29" s="37"/>
      <c r="Y29" s="37"/>
      <c r="Z29" s="38"/>
    </row>
    <row r="30" spans="1:27" s="1" customFormat="1" x14ac:dyDescent="0.25">
      <c r="A30" s="36"/>
      <c r="B30" s="37"/>
      <c r="C30" s="49"/>
      <c r="D30" s="50"/>
      <c r="E30" s="49"/>
      <c r="F30" s="50"/>
      <c r="G30" s="49"/>
      <c r="H30" s="50"/>
      <c r="I30" s="49"/>
      <c r="J30" s="50"/>
      <c r="K30" s="49"/>
      <c r="L30" s="51"/>
      <c r="M30" s="51"/>
      <c r="N30" s="51"/>
      <c r="O30" s="51"/>
      <c r="P30" s="51"/>
      <c r="Q30" s="51"/>
      <c r="R30" s="50"/>
      <c r="S30" s="36"/>
      <c r="T30" s="37"/>
      <c r="U30" s="37"/>
      <c r="V30" s="37"/>
      <c r="W30" s="37"/>
      <c r="X30" s="37"/>
      <c r="Y30" s="37"/>
      <c r="Z30" s="38"/>
    </row>
    <row r="31" spans="1:27" s="1" customFormat="1" x14ac:dyDescent="0.25">
      <c r="A31" s="36"/>
      <c r="B31" s="37"/>
      <c r="C31" s="49"/>
      <c r="D31" s="50"/>
      <c r="E31" s="49"/>
      <c r="F31" s="50"/>
      <c r="G31" s="49"/>
      <c r="H31" s="50"/>
      <c r="I31" s="49"/>
      <c r="J31" s="50"/>
      <c r="K31" s="49"/>
      <c r="L31" s="51"/>
      <c r="M31" s="51"/>
      <c r="N31" s="51"/>
      <c r="O31" s="51"/>
      <c r="P31" s="51"/>
      <c r="Q31" s="51"/>
      <c r="R31" s="50"/>
      <c r="S31" s="36"/>
      <c r="T31" s="37"/>
      <c r="U31" s="37"/>
      <c r="V31" s="37"/>
      <c r="W31" s="37"/>
      <c r="X31" s="37"/>
      <c r="Y31" s="37"/>
      <c r="Z31" s="38"/>
    </row>
    <row r="32" spans="1:27" s="1" customFormat="1" x14ac:dyDescent="0.25">
      <c r="A32" s="36"/>
      <c r="B32" s="37"/>
      <c r="C32" s="49"/>
      <c r="D32" s="50"/>
      <c r="E32" s="49"/>
      <c r="F32" s="50"/>
      <c r="G32" s="49"/>
      <c r="H32" s="50"/>
      <c r="I32" s="49"/>
      <c r="J32" s="50"/>
      <c r="K32" s="49"/>
      <c r="L32" s="51"/>
      <c r="M32" s="51"/>
      <c r="N32" s="51"/>
      <c r="O32" s="51"/>
      <c r="P32" s="51"/>
      <c r="Q32" s="51"/>
      <c r="R32" s="50"/>
      <c r="S32" s="36"/>
      <c r="T32" s="37"/>
      <c r="U32" s="37"/>
      <c r="V32" s="37"/>
      <c r="W32" s="37"/>
      <c r="X32" s="37"/>
      <c r="Y32" s="37"/>
      <c r="Z32" s="38"/>
    </row>
    <row r="33" spans="1:27" s="2" customFormat="1" x14ac:dyDescent="0.25">
      <c r="A33" s="33"/>
      <c r="B33" s="34"/>
      <c r="C33" s="47"/>
      <c r="D33" s="48"/>
      <c r="E33" s="47"/>
      <c r="F33" s="48"/>
      <c r="G33" s="47"/>
      <c r="H33" s="48"/>
      <c r="I33" s="47"/>
      <c r="J33" s="48"/>
      <c r="K33" s="47"/>
      <c r="L33" s="52"/>
      <c r="M33" s="52"/>
      <c r="N33" s="52"/>
      <c r="O33" s="52"/>
      <c r="P33" s="52"/>
      <c r="Q33" s="52"/>
      <c r="R33" s="48"/>
      <c r="S33" s="33"/>
      <c r="T33" s="34"/>
      <c r="U33" s="34"/>
      <c r="V33" s="34"/>
      <c r="W33" s="34"/>
      <c r="X33" s="34"/>
      <c r="Y33" s="34"/>
      <c r="Z33" s="35"/>
      <c r="AA33" s="1"/>
    </row>
    <row r="34" spans="1:27" s="1" customFormat="1" ht="18.5" x14ac:dyDescent="0.25">
      <c r="A34" s="29">
        <f>S28+1</f>
        <v>44102</v>
      </c>
      <c r="B34" s="10"/>
      <c r="C34" s="30">
        <f>A34+1</f>
        <v>44103</v>
      </c>
      <c r="D34" s="9"/>
      <c r="E34" s="30">
        <f>C34+1</f>
        <v>44104</v>
      </c>
      <c r="F34" s="9"/>
      <c r="G34" s="30">
        <f>E34+1</f>
        <v>44105</v>
      </c>
      <c r="H34" s="9"/>
      <c r="I34" s="30">
        <f>G34+1</f>
        <v>44106</v>
      </c>
      <c r="J34" s="9"/>
      <c r="K34" s="39">
        <f>I34+1</f>
        <v>44107</v>
      </c>
      <c r="L34" s="40"/>
      <c r="M34" s="41"/>
      <c r="N34" s="41"/>
      <c r="O34" s="41"/>
      <c r="P34" s="41"/>
      <c r="Q34" s="41"/>
      <c r="R34" s="42"/>
      <c r="S34" s="43">
        <f>K34+1</f>
        <v>44108</v>
      </c>
      <c r="T34" s="44"/>
      <c r="U34" s="45"/>
      <c r="V34" s="45"/>
      <c r="W34" s="45"/>
      <c r="X34" s="45"/>
      <c r="Y34" s="45"/>
      <c r="Z34" s="46"/>
    </row>
    <row r="35" spans="1:27" s="1" customFormat="1" x14ac:dyDescent="0.25">
      <c r="A35" s="36"/>
      <c r="B35" s="37"/>
      <c r="C35" s="49"/>
      <c r="D35" s="50"/>
      <c r="E35" s="49"/>
      <c r="F35" s="50"/>
      <c r="G35" s="49"/>
      <c r="H35" s="50"/>
      <c r="I35" s="49"/>
      <c r="J35" s="50"/>
      <c r="K35" s="49"/>
      <c r="L35" s="51"/>
      <c r="M35" s="51"/>
      <c r="N35" s="51"/>
      <c r="O35" s="51"/>
      <c r="P35" s="51"/>
      <c r="Q35" s="51"/>
      <c r="R35" s="50"/>
      <c r="S35" s="36"/>
      <c r="T35" s="37"/>
      <c r="U35" s="37"/>
      <c r="V35" s="37"/>
      <c r="W35" s="37"/>
      <c r="X35" s="37"/>
      <c r="Y35" s="37"/>
      <c r="Z35" s="38"/>
    </row>
    <row r="36" spans="1:27" s="1" customFormat="1" x14ac:dyDescent="0.25">
      <c r="A36" s="36"/>
      <c r="B36" s="37"/>
      <c r="C36" s="49"/>
      <c r="D36" s="50"/>
      <c r="E36" s="49"/>
      <c r="F36" s="50"/>
      <c r="G36" s="49"/>
      <c r="H36" s="50"/>
      <c r="I36" s="49"/>
      <c r="J36" s="50"/>
      <c r="K36" s="49"/>
      <c r="L36" s="51"/>
      <c r="M36" s="51"/>
      <c r="N36" s="51"/>
      <c r="O36" s="51"/>
      <c r="P36" s="51"/>
      <c r="Q36" s="51"/>
      <c r="R36" s="50"/>
      <c r="S36" s="36"/>
      <c r="T36" s="37"/>
      <c r="U36" s="37"/>
      <c r="V36" s="37"/>
      <c r="W36" s="37"/>
      <c r="X36" s="37"/>
      <c r="Y36" s="37"/>
      <c r="Z36" s="38"/>
    </row>
    <row r="37" spans="1:27" s="1" customFormat="1" x14ac:dyDescent="0.25">
      <c r="A37" s="36"/>
      <c r="B37" s="37"/>
      <c r="C37" s="49"/>
      <c r="D37" s="50"/>
      <c r="E37" s="49"/>
      <c r="F37" s="50"/>
      <c r="G37" s="49"/>
      <c r="H37" s="50"/>
      <c r="I37" s="49"/>
      <c r="J37" s="50"/>
      <c r="K37" s="49"/>
      <c r="L37" s="51"/>
      <c r="M37" s="51"/>
      <c r="N37" s="51"/>
      <c r="O37" s="51"/>
      <c r="P37" s="51"/>
      <c r="Q37" s="51"/>
      <c r="R37" s="50"/>
      <c r="S37" s="36"/>
      <c r="T37" s="37"/>
      <c r="U37" s="37"/>
      <c r="V37" s="37"/>
      <c r="W37" s="37"/>
      <c r="X37" s="37"/>
      <c r="Y37" s="37"/>
      <c r="Z37" s="38"/>
    </row>
    <row r="38" spans="1:27" s="1" customFormat="1" x14ac:dyDescent="0.25">
      <c r="A38" s="36"/>
      <c r="B38" s="37"/>
      <c r="C38" s="49"/>
      <c r="D38" s="50"/>
      <c r="E38" s="49"/>
      <c r="F38" s="50"/>
      <c r="G38" s="49"/>
      <c r="H38" s="50"/>
      <c r="I38" s="49"/>
      <c r="J38" s="50"/>
      <c r="K38" s="49"/>
      <c r="L38" s="51"/>
      <c r="M38" s="51"/>
      <c r="N38" s="51"/>
      <c r="O38" s="51"/>
      <c r="P38" s="51"/>
      <c r="Q38" s="51"/>
      <c r="R38" s="50"/>
      <c r="S38" s="36"/>
      <c r="T38" s="37"/>
      <c r="U38" s="37"/>
      <c r="V38" s="37"/>
      <c r="W38" s="37"/>
      <c r="X38" s="37"/>
      <c r="Y38" s="37"/>
      <c r="Z38" s="38"/>
    </row>
    <row r="39" spans="1:27" s="2" customFormat="1" x14ac:dyDescent="0.25">
      <c r="A39" s="33"/>
      <c r="B39" s="34"/>
      <c r="C39" s="47"/>
      <c r="D39" s="48"/>
      <c r="E39" s="47"/>
      <c r="F39" s="48"/>
      <c r="G39" s="47"/>
      <c r="H39" s="48"/>
      <c r="I39" s="47"/>
      <c r="J39" s="48"/>
      <c r="K39" s="47"/>
      <c r="L39" s="52"/>
      <c r="M39" s="52"/>
      <c r="N39" s="52"/>
      <c r="O39" s="52"/>
      <c r="P39" s="52"/>
      <c r="Q39" s="52"/>
      <c r="R39" s="48"/>
      <c r="S39" s="33"/>
      <c r="T39" s="34"/>
      <c r="U39" s="34"/>
      <c r="V39" s="34"/>
      <c r="W39" s="34"/>
      <c r="X39" s="34"/>
      <c r="Y39" s="34"/>
      <c r="Z39" s="35"/>
      <c r="AA39" s="1"/>
    </row>
    <row r="40" spans="1:27" ht="18.5" x14ac:dyDescent="0.25">
      <c r="A40" s="29">
        <f>S34+1</f>
        <v>44109</v>
      </c>
      <c r="B40" s="10"/>
      <c r="C40" s="30">
        <f>A40+1</f>
        <v>44110</v>
      </c>
      <c r="D40" s="9"/>
      <c r="E40" s="11" t="s">
        <v>0</v>
      </c>
      <c r="F40" s="12"/>
      <c r="G40" s="12"/>
      <c r="H40" s="12"/>
      <c r="I40" s="12"/>
      <c r="J40" s="12"/>
      <c r="K40" s="12"/>
      <c r="L40" s="12"/>
      <c r="M40" s="12"/>
      <c r="N40" s="12"/>
      <c r="O40" s="12"/>
      <c r="P40" s="12"/>
      <c r="Q40" s="12"/>
      <c r="R40" s="12"/>
      <c r="S40" s="12"/>
      <c r="T40" s="12"/>
      <c r="U40" s="12"/>
      <c r="V40" s="12"/>
      <c r="W40" s="12"/>
      <c r="X40" s="12"/>
      <c r="Y40" s="12"/>
      <c r="Z40" s="26"/>
    </row>
    <row r="41" spans="1:27" x14ac:dyDescent="0.25">
      <c r="A41" s="36"/>
      <c r="B41" s="37"/>
      <c r="C41" s="49"/>
      <c r="D41" s="50"/>
      <c r="E41" s="13"/>
      <c r="F41" s="6"/>
      <c r="G41" s="6"/>
      <c r="H41" s="6"/>
      <c r="I41" s="6"/>
      <c r="J41" s="6"/>
      <c r="K41" s="6"/>
      <c r="L41" s="6"/>
      <c r="M41" s="6"/>
      <c r="N41" s="6"/>
      <c r="O41" s="6"/>
      <c r="P41" s="6"/>
      <c r="Q41" s="6"/>
      <c r="R41" s="6"/>
      <c r="S41" s="6"/>
      <c r="T41" s="6"/>
      <c r="U41" s="6"/>
      <c r="V41" s="6"/>
      <c r="W41" s="6"/>
      <c r="X41" s="6"/>
      <c r="Y41" s="6"/>
      <c r="Z41" s="27"/>
    </row>
    <row r="42" spans="1:27" x14ac:dyDescent="0.25">
      <c r="A42" s="36"/>
      <c r="B42" s="37"/>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5">
      <c r="A43" s="36"/>
      <c r="B43" s="37"/>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5">
      <c r="A44" s="36"/>
      <c r="B44" s="37"/>
      <c r="C44" s="49"/>
      <c r="D44" s="50"/>
      <c r="E44" s="13"/>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5">
      <c r="A45" s="33"/>
      <c r="B45" s="34"/>
      <c r="C45" s="47"/>
      <c r="D45" s="48"/>
      <c r="E45" s="14"/>
      <c r="F45" s="15"/>
      <c r="G45" s="15"/>
      <c r="H45" s="15"/>
      <c r="I45" s="15"/>
      <c r="J45" s="15"/>
      <c r="K45" s="58"/>
      <c r="L45" s="58"/>
      <c r="M45" s="58"/>
      <c r="N45" s="58"/>
      <c r="O45" s="58"/>
      <c r="P45" s="58"/>
      <c r="Q45" s="58"/>
      <c r="R45" s="58"/>
      <c r="S45" s="58"/>
      <c r="T45" s="58"/>
      <c r="U45" s="58"/>
      <c r="V45" s="58"/>
      <c r="W45" s="58"/>
      <c r="X45" s="58"/>
      <c r="Y45" s="58"/>
      <c r="Z45" s="59"/>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ds:schemaRefs>
    <ds:schemaRef ds:uri="http://purl.org/dc/elements/1.1/"/>
    <ds:schemaRef ds:uri="http://schemas.microsoft.com/office/2006/metadata/properties"/>
    <ds:schemaRef ds:uri="http://purl.org/dc/terms/"/>
    <ds:schemaRef ds:uri="71af3243-3dd4-4a8d-8c0d-dd76da1f02a5"/>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6c05727-aa75-4e4a-9b5f-8a80a1165891"/>
    <ds:schemaRef ds:uri="http://www.w3.org/XML/1998/namespace"/>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start_day</vt:lpstr>
      <vt:lpstr>'1'!Область_печати</vt:lpstr>
      <vt:lpstr>'10'!Область_печати</vt:lpstr>
      <vt:lpstr>'11'!Область_печати</vt:lpstr>
      <vt:lpstr>'12'!Область_печати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Алексей Рубан</cp:lastModifiedBy>
  <cp:revision/>
  <dcterms:created xsi:type="dcterms:W3CDTF">2013-07-26T17:53:33Z</dcterms:created>
  <dcterms:modified xsi:type="dcterms:W3CDTF">2019-09-04T08:36:10Z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