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2FABEDA7-E67F-4F1E-B7BB-DAD3010ABEA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писок дел" sheetId="1" r:id="rId1"/>
  </sheets>
  <definedNames>
    <definedName name="Calendar_Year">'Список дел'!$I$1</definedName>
    <definedName name="_xlnm.Print_Titles" localSheetId="0">'Список дел'!$3:$3</definedName>
    <definedName name="Заголовок1">Список_дел[[#Headers],[Задача]]</definedName>
  </definedNames>
  <calcPr calcId="162913"/>
</workbook>
</file>

<file path=xl/calcChain.xml><?xml version="1.0" encoding="utf-8"?>
<calcChain xmlns="http://schemas.openxmlformats.org/spreadsheetml/2006/main">
  <c r="I1" i="1" l="1"/>
  <c r="E9" i="1" l="1"/>
  <c r="F9" i="1" s="1"/>
  <c r="H9" i="1" s="1"/>
  <c r="E13" i="1"/>
  <c r="F13" i="1" s="1"/>
  <c r="H13" i="1" s="1"/>
  <c r="E17" i="1"/>
  <c r="F17" i="1" s="1"/>
  <c r="H17" i="1" s="1"/>
  <c r="E21" i="1"/>
  <c r="F21" i="1" s="1"/>
  <c r="H21" i="1" s="1"/>
  <c r="E25" i="1"/>
  <c r="F25" i="1" s="1"/>
  <c r="H25" i="1" s="1"/>
  <c r="E29" i="1"/>
  <c r="F29" i="1" s="1"/>
  <c r="H29" i="1" s="1"/>
  <c r="E28" i="1"/>
  <c r="F28" i="1" s="1"/>
  <c r="H28" i="1" s="1"/>
  <c r="E10" i="1"/>
  <c r="F10" i="1" s="1"/>
  <c r="H10" i="1" s="1"/>
  <c r="E14" i="1"/>
  <c r="F14" i="1" s="1"/>
  <c r="H14" i="1" s="1"/>
  <c r="E18" i="1"/>
  <c r="F18" i="1" s="1"/>
  <c r="H18" i="1" s="1"/>
  <c r="E22" i="1"/>
  <c r="F22" i="1" s="1"/>
  <c r="H22" i="1" s="1"/>
  <c r="E26" i="1"/>
  <c r="F26" i="1" s="1"/>
  <c r="H26" i="1" s="1"/>
  <c r="E30" i="1"/>
  <c r="F30" i="1" s="1"/>
  <c r="H30" i="1" s="1"/>
  <c r="E12" i="1"/>
  <c r="F12" i="1" s="1"/>
  <c r="H12" i="1" s="1"/>
  <c r="E16" i="1"/>
  <c r="F16" i="1" s="1"/>
  <c r="H16" i="1" s="1"/>
  <c r="E20" i="1"/>
  <c r="F20" i="1" s="1"/>
  <c r="H20" i="1" s="1"/>
  <c r="E24" i="1"/>
  <c r="F24" i="1" s="1"/>
  <c r="H24" i="1" s="1"/>
  <c r="E11" i="1"/>
  <c r="F11" i="1" s="1"/>
  <c r="H11" i="1" s="1"/>
  <c r="E15" i="1"/>
  <c r="F15" i="1" s="1"/>
  <c r="H15" i="1" s="1"/>
  <c r="E19" i="1"/>
  <c r="F19" i="1" s="1"/>
  <c r="H19" i="1" s="1"/>
  <c r="E23" i="1"/>
  <c r="F23" i="1" s="1"/>
  <c r="H23" i="1" s="1"/>
  <c r="E27" i="1"/>
  <c r="F27" i="1" s="1"/>
  <c r="H27" i="1" s="1"/>
  <c r="E4" i="1"/>
  <c r="F4" i="1" s="1"/>
  <c r="H4" i="1" s="1"/>
  <c r="E8" i="1"/>
  <c r="E6" i="1"/>
  <c r="E7" i="1"/>
  <c r="F7" i="1" s="1"/>
  <c r="H7" i="1" s="1"/>
  <c r="E5" i="1"/>
  <c r="F5" i="1" s="1"/>
  <c r="H5" i="1" s="1"/>
  <c r="H8" i="1" l="1"/>
  <c r="F8" i="1"/>
  <c r="F6" i="1"/>
  <c r="H6" i="1" s="1"/>
</calcChain>
</file>

<file path=xl/sharedStrings.xml><?xml version="1.0" encoding="utf-8"?>
<sst xmlns="http://schemas.openxmlformats.org/spreadsheetml/2006/main" count="90" uniqueCount="40">
  <si>
    <t>Задача</t>
  </si>
  <si>
    <t>Задача 1</t>
  </si>
  <si>
    <t>Задача 2</t>
  </si>
  <si>
    <t>Задача 3</t>
  </si>
  <si>
    <t>Задача 4</t>
  </si>
  <si>
    <t xml:space="preserve">Приоритет </t>
  </si>
  <si>
    <t>Обычный</t>
  </si>
  <si>
    <t>Высокий</t>
  </si>
  <si>
    <t>Низкий</t>
  </si>
  <si>
    <t xml:space="preserve">Состояние </t>
  </si>
  <si>
    <t>Не начато</t>
  </si>
  <si>
    <t>Завершено</t>
  </si>
  <si>
    <t>Выполняется</t>
  </si>
  <si>
    <t xml:space="preserve">Дата начала </t>
  </si>
  <si>
    <t xml:space="preserve">Дата выполнения </t>
  </si>
  <si>
    <t>% завершения</t>
  </si>
  <si>
    <t>Готово/Просрочено?</t>
  </si>
  <si>
    <t>Заметки</t>
  </si>
  <si>
    <t>СПИСОК ЗАДАЧ</t>
  </si>
  <si>
    <t>Задача 5</t>
  </si>
  <si>
    <t>Задача 6</t>
  </si>
  <si>
    <t>Задача 7</t>
  </si>
  <si>
    <t>Задача 8</t>
  </si>
  <si>
    <t>Задача 9</t>
  </si>
  <si>
    <t>Задача 10</t>
  </si>
  <si>
    <t>Задача 11</t>
  </si>
  <si>
    <t>Задача 12</t>
  </si>
  <si>
    <t>Задача 13</t>
  </si>
  <si>
    <t>Задача 14</t>
  </si>
  <si>
    <t>Задача 15</t>
  </si>
  <si>
    <t>Задача 16</t>
  </si>
  <si>
    <t>Задача 17</t>
  </si>
  <si>
    <t>Задача 18</t>
  </si>
  <si>
    <t>Задача 19</t>
  </si>
  <si>
    <t>Задача 20</t>
  </si>
  <si>
    <t>Задача 21</t>
  </si>
  <si>
    <t>Задача 22</t>
  </si>
  <si>
    <t>Задача 23</t>
  </si>
  <si>
    <t>Задача 24</t>
  </si>
  <si>
    <t>Задача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</si>
</sst>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Готово&quot;;&quot;&quot;;&quot;Просрочено&quot;"/>
  </numFmts>
  <fonts count="8" x14ac:knownFonts="1">
    <font>
      <sz val="11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>
      <alignment horizontal="left" vertical="center" wrapText="1" indent="1"/>
    </xf>
    <xf numFmtId="0" fontId="3" fillId="6" borderId="0" applyNumberFormat="0" applyBorder="0" applyProtection="0">
      <alignment horizontal="left" vertical="center" indent="2"/>
    </xf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Font="0" applyAlignment="0" applyProtection="0"/>
    <xf numFmtId="14" fontId="5" fillId="0" borderId="0">
      <alignment horizontal="left" vertical="center" indent="1"/>
    </xf>
    <xf numFmtId="9" fontId="5" fillId="0" borderId="0" applyFont="0" applyFill="0" applyBorder="0" applyProtection="0">
      <alignment horizontal="right" vertical="center" indent="1"/>
    </xf>
    <xf numFmtId="168" fontId="6" fillId="0" borderId="0" applyFill="0" applyBorder="0">
      <alignment horizontal="center" vertical="center"/>
    </xf>
    <xf numFmtId="0" fontId="7" fillId="3" borderId="0">
      <alignment horizontal="left" vertical="center" indent="2"/>
    </xf>
  </cellStyleXfs>
  <cellXfs count="7">
    <xf numFmtId="0" fontId="0" fillId="0" borderId="0" xfId="0">
      <alignment horizontal="left" vertical="center" wrapText="1" indent="1"/>
    </xf>
    <xf numFmtId="0" fontId="7" fillId="3" borderId="0" xfId="14">
      <alignment horizontal="left" vertical="center" indent="2"/>
    </xf>
    <xf numFmtId="9" fontId="0" fillId="0" borderId="0" xfId="12" applyFont="1">
      <alignment horizontal="right" vertical="center" indent="1"/>
    </xf>
    <xf numFmtId="168" fontId="6" fillId="0" borderId="0" xfId="13">
      <alignment horizontal="center" vertical="center"/>
    </xf>
    <xf numFmtId="14" fontId="5" fillId="0" borderId="0" xfId="11">
      <alignment horizontal="left" vertical="center" indent="1"/>
    </xf>
    <xf numFmtId="0" fontId="3" fillId="6" borderId="0" xfId="1">
      <alignment horizontal="left" vertical="center" indent="2"/>
    </xf>
    <xf numFmtId="14" fontId="5" fillId="0" borderId="0" xfId="11" applyFill="1">
      <alignment horizontal="left" vertical="center" indent="1"/>
    </xf>
  </cellXfs>
  <cellStyles count="15">
    <cellStyle name="Готово/Просрочено" xfId="13" xr:uid="{00000000-0005-0000-0000-000000000000}"/>
    <cellStyle name="Дата" xfId="11" xr:uid="{00000000-0005-0000-0000-000001000000}"/>
    <cellStyle name="Денежный" xfId="7" builtinId="4" customBuiltin="1"/>
    <cellStyle name="Денежный [0]" xfId="8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9" builtinId="19" customBuiltin="1"/>
    <cellStyle name="Календарный год" xfId="14" xr:uid="{00000000-0005-0000-0000-000008000000}"/>
    <cellStyle name="Название" xfId="1" builtinId="15" customBuiltin="1"/>
    <cellStyle name="Обычный" xfId="0" builtinId="0" customBuiltin="1"/>
    <cellStyle name="Примечание" xfId="10" builtinId="10" customBuiltin="1"/>
    <cellStyle name="Процентный" xfId="12" builtinId="5" customBuiltin="1"/>
    <cellStyle name="Финансовый" xfId="5" builtinId="3" customBuiltin="1"/>
    <cellStyle name="Финансовый [0]" xfId="6" builtinId="6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Список дел" defaultPivotStyle="PivotStyleMedium13">
    <tableStyle name="Список дел" pivot="0" count="3" xr9:uid="{00000000-0011-0000-FFFF-FFFF00000000}">
      <tableStyleElement type="wholeTable" dxfId="13"/>
      <tableStyleElement type="headerRow" dxfId="12"/>
      <tableStyleElement type="secondRowStripe" dxfId="11"/>
    </tableStyle>
    <tableStyle name="Сводный список дел" table="0" count="11" xr9:uid="{00000000-0011-0000-FFFF-FFFF01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1097278</xdr:colOff>
      <xdr:row>1</xdr:row>
      <xdr:rowOff>908685</xdr:rowOff>
    </xdr:to>
    <xdr:sp macro="" textlink="">
      <xdr:nvSpPr>
        <xdr:cNvPr id="4" name="Год для дел" descr="Маркер табуляции для года">
          <a:extLst>
            <a:ext uri="{FF2B5EF4-FFF2-40B4-BE49-F238E27FC236}">
              <a16:creationId xmlns:a16="http://schemas.microsoft.com/office/drawing/2014/main" id="{393B2DC2-9E53-4F1A-94BC-FD94F8128FB3}"/>
            </a:ext>
          </a:extLst>
        </xdr:cNvPr>
        <xdr:cNvSpPr/>
      </xdr:nvSpPr>
      <xdr:spPr>
        <a:xfrm>
          <a:off x="10934700" y="381000"/>
          <a:ext cx="1097278" cy="908685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8</xdr:col>
      <xdr:colOff>1095375</xdr:colOff>
      <xdr:row>0</xdr:row>
      <xdr:rowOff>0</xdr:rowOff>
    </xdr:from>
    <xdr:to>
      <xdr:col>9</xdr:col>
      <xdr:colOff>38100</xdr:colOff>
      <xdr:row>1</xdr:row>
      <xdr:rowOff>0</xdr:rowOff>
    </xdr:to>
    <xdr:sp macro="" textlink="">
      <xdr:nvSpPr>
        <xdr:cNvPr id="3" name="Год для дел" descr="Фигура для заполнения ячеек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20425" y="0"/>
          <a:ext cx="1276350" cy="381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Список_дел" displayName="Список_дел" ref="B3:I30" totalsRowShown="0">
  <autoFilter ref="B3:I30" xr:uid="{00000000-0009-0000-0100-000004000000}"/>
  <tableColumns count="8">
    <tableColumn id="1" xr3:uid="{00000000-0010-0000-0000-000001000000}" name="Задача"/>
    <tableColumn id="3" xr3:uid="{00000000-0010-0000-0000-000003000000}" name="Приоритет "/>
    <tableColumn id="4" xr3:uid="{00000000-0010-0000-0000-000004000000}" name="Состояние "/>
    <tableColumn id="6" xr3:uid="{00000000-0010-0000-0000-000006000000}" name="Дата начала " dataCellStyle="Дата"/>
    <tableColumn id="7" xr3:uid="{00000000-0010-0000-0000-000007000000}" name="Дата выполнения " dataCellStyle="Дата"/>
    <tableColumn id="5" xr3:uid="{00000000-0010-0000-0000-000005000000}" name="% завершения" dataCellStyle="Процентный"/>
    <tableColumn id="9" xr3:uid="{00000000-0010-0000-0000-000009000000}" name="Готово/Просрочено?" dataCellStyle="Готово/Просрочено">
      <calculatedColumnFormula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calculatedColumnFormula>
    </tableColumn>
    <tableColumn id="10" xr3:uid="{00000000-0010-0000-0000-00000A000000}" name="Заметки"/>
  </tableColumns>
  <tableStyleInfo name="Список дел" showFirstColumn="0" showLastColumn="0" showRowStripes="1" showColumnStripes="0"/>
  <extLst>
    <ext xmlns:x14="http://schemas.microsoft.com/office/spreadsheetml/2009/9/main" uri="{504A1905-F514-4f6f-8877-14C23A59335A}">
      <x14:table altTextSummary="В списке дел указаны задачи, их приоритет, состояние, дата начала, дата выполнения, % завершения, завершена или просрочена и примечания.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30"/>
  <sheetViews>
    <sheetView showGridLines="0" tabSelected="1" zoomScaleNormal="100" workbookViewId="0">
      <selection activeCell="P2" sqref="P2"/>
    </sheetView>
  </sheetViews>
  <sheetFormatPr defaultColWidth="8.75" defaultRowHeight="30" customHeight="1" x14ac:dyDescent="0.3"/>
  <cols>
    <col min="1" max="1" width="2.625" customWidth="1"/>
    <col min="2" max="2" width="20.625" customWidth="1"/>
    <col min="3" max="3" width="16.625" customWidth="1"/>
    <col min="4" max="4" width="18.25" customWidth="1"/>
    <col min="5" max="5" width="17.875" customWidth="1"/>
    <col min="6" max="6" width="22.125" customWidth="1"/>
    <col min="7" max="7" width="19.375" customWidth="1"/>
    <col min="8" max="8" width="26" customWidth="1"/>
    <col min="9" max="9" width="30.625" customWidth="1"/>
    <col min="10" max="10" width="2.625" customWidth="1"/>
  </cols>
  <sheetData>
    <row r="1" spans="2:9" ht="30" customHeight="1" x14ac:dyDescent="0.3">
      <c r="I1" s="1">
        <f ca="1">YEAR(TODAY())</f>
        <v>2018</v>
      </c>
    </row>
    <row r="2" spans="2:9" ht="84" customHeight="1" x14ac:dyDescent="0.3">
      <c r="B2" s="5" t="s">
        <v>18</v>
      </c>
      <c r="C2" s="5"/>
      <c r="D2" s="5"/>
      <c r="E2" s="5"/>
      <c r="F2" s="5"/>
      <c r="G2" s="5"/>
      <c r="H2" s="5"/>
      <c r="I2" s="5"/>
    </row>
    <row r="3" spans="2:9" ht="30" customHeight="1" x14ac:dyDescent="0.3">
      <c r="B3" t="s">
        <v>0</v>
      </c>
      <c r="C3" t="s">
        <v>5</v>
      </c>
      <c r="D3" t="s">
        <v>9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</row>
    <row r="4" spans="2:9" ht="30" customHeight="1" x14ac:dyDescent="0.3">
      <c r="B4" t="s">
        <v>1</v>
      </c>
      <c r="C4" t="s">
        <v>8</v>
      </c>
      <c r="D4" t="s">
        <v>10</v>
      </c>
      <c r="E4" s="4">
        <f ca="1">DATE(Calendar_Year, 11, 29)</f>
        <v>43433</v>
      </c>
      <c r="F4" s="4">
        <f ca="1">Список_дел[[#This Row],[Дата начала ]]+9</f>
        <v>43442</v>
      </c>
      <c r="G4" s="2">
        <v>0</v>
      </c>
      <c r="H4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5" spans="2:9" ht="30" customHeight="1" x14ac:dyDescent="0.3">
      <c r="B5" t="s">
        <v>2</v>
      </c>
      <c r="C5" t="s">
        <v>6</v>
      </c>
      <c r="D5" t="s">
        <v>11</v>
      </c>
      <c r="E5" s="4">
        <f ca="1">DATE(Calendar_Year, 11, 19)</f>
        <v>43423</v>
      </c>
      <c r="F5" s="4">
        <f ca="1">Список_дел[[#This Row],[Дата начала ]]+30</f>
        <v>43453</v>
      </c>
      <c r="G5" s="2">
        <v>0.25</v>
      </c>
      <c r="H5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6" spans="2:9" ht="30" customHeight="1" x14ac:dyDescent="0.3">
      <c r="B6" t="s">
        <v>3</v>
      </c>
      <c r="C6" t="s">
        <v>7</v>
      </c>
      <c r="D6" t="s">
        <v>12</v>
      </c>
      <c r="E6" s="4">
        <f ca="1">DATE(Calendar_Year, 11, 9)</f>
        <v>43413</v>
      </c>
      <c r="F6" s="4">
        <f ca="1">Список_дел[[#This Row],[Дата начала ]]+45</f>
        <v>43458</v>
      </c>
      <c r="G6" s="2">
        <v>0.5</v>
      </c>
      <c r="H6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7" spans="2:9" ht="30" customHeight="1" x14ac:dyDescent="0.3">
      <c r="B7" t="s">
        <v>4</v>
      </c>
      <c r="C7" t="s">
        <v>8</v>
      </c>
      <c r="D7" t="s">
        <v>10</v>
      </c>
      <c r="E7" s="4">
        <f ca="1">DATE(Calendar_Year, 12, 29)</f>
        <v>43463</v>
      </c>
      <c r="F7" s="4">
        <f ca="1">Список_дел[[#This Row],[Дата начала ]]+55</f>
        <v>43518</v>
      </c>
      <c r="G7" s="2">
        <v>0.75</v>
      </c>
      <c r="H7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8" spans="2:9" ht="30" customHeight="1" x14ac:dyDescent="0.3">
      <c r="B8" t="s">
        <v>3</v>
      </c>
      <c r="C8" t="s">
        <v>6</v>
      </c>
      <c r="D8" t="s">
        <v>12</v>
      </c>
      <c r="E8" s="6">
        <f ca="1">DATE(Calendar_Year, 11, 9)</f>
        <v>43413</v>
      </c>
      <c r="F8" s="6">
        <f ca="1">Список_дел[[#This Row],[Дата начала ]]+45</f>
        <v>43458</v>
      </c>
      <c r="G8" s="2">
        <v>0</v>
      </c>
      <c r="H8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9" spans="2:9" ht="30" customHeight="1" x14ac:dyDescent="0.3">
      <c r="B9" t="s">
        <v>4</v>
      </c>
      <c r="C9" t="s">
        <v>6</v>
      </c>
      <c r="D9" t="s">
        <v>12</v>
      </c>
      <c r="E9" s="6">
        <f ca="1">DATE(Calendar_Year, 11, 9)</f>
        <v>43413</v>
      </c>
      <c r="F9" s="6">
        <f ca="1">Список_дел[[#This Row],[Дата начала ]]+45</f>
        <v>43458</v>
      </c>
      <c r="G9" s="2">
        <v>0</v>
      </c>
      <c r="H9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0" spans="2:9" ht="30" customHeight="1" x14ac:dyDescent="0.3">
      <c r="B10" t="s">
        <v>19</v>
      </c>
      <c r="C10" t="s">
        <v>6</v>
      </c>
      <c r="D10" t="s">
        <v>12</v>
      </c>
      <c r="E10" s="6">
        <f ca="1">DATE(Calendar_Year, 11, 9)</f>
        <v>43413</v>
      </c>
      <c r="F10" s="6">
        <f ca="1">Список_дел[[#This Row],[Дата начала ]]+45</f>
        <v>43458</v>
      </c>
      <c r="G10" s="2">
        <v>0</v>
      </c>
      <c r="H10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1" spans="2:9" ht="30" customHeight="1" x14ac:dyDescent="0.3">
      <c r="B11" t="s">
        <v>20</v>
      </c>
      <c r="C11" t="s">
        <v>6</v>
      </c>
      <c r="D11" t="s">
        <v>12</v>
      </c>
      <c r="E11" s="6">
        <f ca="1">DATE(Calendar_Year, 11, 9)</f>
        <v>43413</v>
      </c>
      <c r="F11" s="6">
        <f ca="1">Список_дел[[#This Row],[Дата начала ]]+45</f>
        <v>43458</v>
      </c>
      <c r="G11" s="2">
        <v>0</v>
      </c>
      <c r="H11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2" spans="2:9" ht="30" customHeight="1" x14ac:dyDescent="0.3">
      <c r="B12" t="s">
        <v>21</v>
      </c>
      <c r="C12" t="s">
        <v>6</v>
      </c>
      <c r="D12" t="s">
        <v>12</v>
      </c>
      <c r="E12" s="6">
        <f ca="1">DATE(Calendar_Year, 11, 9)</f>
        <v>43413</v>
      </c>
      <c r="F12" s="6">
        <f ca="1">Список_дел[[#This Row],[Дата начала ]]+45</f>
        <v>43458</v>
      </c>
      <c r="G12" s="2">
        <v>0</v>
      </c>
      <c r="H12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3" spans="2:9" ht="30" customHeight="1" x14ac:dyDescent="0.3">
      <c r="B13" t="s">
        <v>22</v>
      </c>
      <c r="C13" t="s">
        <v>6</v>
      </c>
      <c r="D13" t="s">
        <v>12</v>
      </c>
      <c r="E13" s="6">
        <f ca="1">DATE(Calendar_Year, 11, 9)</f>
        <v>43413</v>
      </c>
      <c r="F13" s="6">
        <f ca="1">Список_дел[[#This Row],[Дата начала ]]+45</f>
        <v>43458</v>
      </c>
      <c r="G13" s="2">
        <v>0</v>
      </c>
      <c r="H13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4" spans="2:9" ht="30" customHeight="1" x14ac:dyDescent="0.3">
      <c r="B14" t="s">
        <v>23</v>
      </c>
      <c r="C14" t="s">
        <v>6</v>
      </c>
      <c r="D14" t="s">
        <v>12</v>
      </c>
      <c r="E14" s="6">
        <f ca="1">DATE(Calendar_Year, 11, 9)</f>
        <v>43413</v>
      </c>
      <c r="F14" s="6">
        <f ca="1">Список_дел[[#This Row],[Дата начала ]]+45</f>
        <v>43458</v>
      </c>
      <c r="G14" s="2">
        <v>0</v>
      </c>
      <c r="H14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5" spans="2:9" ht="30" customHeight="1" x14ac:dyDescent="0.3">
      <c r="B15" t="s">
        <v>24</v>
      </c>
      <c r="C15" t="s">
        <v>6</v>
      </c>
      <c r="D15" t="s">
        <v>12</v>
      </c>
      <c r="E15" s="6">
        <f ca="1">DATE(Calendar_Year, 11, 9)</f>
        <v>43413</v>
      </c>
      <c r="F15" s="6">
        <f ca="1">Список_дел[[#This Row],[Дата начала ]]+45</f>
        <v>43458</v>
      </c>
      <c r="G15" s="2">
        <v>0</v>
      </c>
      <c r="H15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6" spans="2:9" ht="30" customHeight="1" x14ac:dyDescent="0.3">
      <c r="B16" t="s">
        <v>25</v>
      </c>
      <c r="C16" t="s">
        <v>6</v>
      </c>
      <c r="D16" t="s">
        <v>12</v>
      </c>
      <c r="E16" s="6">
        <f ca="1">DATE(Calendar_Year, 11, 9)</f>
        <v>43413</v>
      </c>
      <c r="F16" s="6">
        <f ca="1">Список_дел[[#This Row],[Дата начала ]]+45</f>
        <v>43458</v>
      </c>
      <c r="G16" s="2">
        <v>0</v>
      </c>
      <c r="H16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7" spans="2:8" ht="30" customHeight="1" x14ac:dyDescent="0.3">
      <c r="B17" t="s">
        <v>26</v>
      </c>
      <c r="C17" t="s">
        <v>6</v>
      </c>
      <c r="D17" t="s">
        <v>12</v>
      </c>
      <c r="E17" s="6">
        <f ca="1">DATE(Calendar_Year, 11, 9)</f>
        <v>43413</v>
      </c>
      <c r="F17" s="6">
        <f ca="1">Список_дел[[#This Row],[Дата начала ]]+45</f>
        <v>43458</v>
      </c>
      <c r="G17" s="2">
        <v>0</v>
      </c>
      <c r="H17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8" spans="2:8" ht="30" customHeight="1" x14ac:dyDescent="0.3">
      <c r="B18" t="s">
        <v>27</v>
      </c>
      <c r="C18" t="s">
        <v>6</v>
      </c>
      <c r="D18" t="s">
        <v>12</v>
      </c>
      <c r="E18" s="6">
        <f ca="1">DATE(Calendar_Year, 11, 9)</f>
        <v>43413</v>
      </c>
      <c r="F18" s="6">
        <f ca="1">Список_дел[[#This Row],[Дата начала ]]+45</f>
        <v>43458</v>
      </c>
      <c r="G18" s="2">
        <v>0</v>
      </c>
      <c r="H18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19" spans="2:8" ht="30" customHeight="1" x14ac:dyDescent="0.3">
      <c r="B19" t="s">
        <v>28</v>
      </c>
      <c r="C19" t="s">
        <v>6</v>
      </c>
      <c r="D19" t="s">
        <v>12</v>
      </c>
      <c r="E19" s="6">
        <f ca="1">DATE(Calendar_Year, 11, 9)</f>
        <v>43413</v>
      </c>
      <c r="F19" s="6">
        <f ca="1">Список_дел[[#This Row],[Дата начала ]]+45</f>
        <v>43458</v>
      </c>
      <c r="G19" s="2">
        <v>0</v>
      </c>
      <c r="H19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0" spans="2:8" ht="30" customHeight="1" x14ac:dyDescent="0.3">
      <c r="B20" t="s">
        <v>29</v>
      </c>
      <c r="C20" t="s">
        <v>6</v>
      </c>
      <c r="D20" t="s">
        <v>12</v>
      </c>
      <c r="E20" s="6">
        <f ca="1">DATE(Calendar_Year, 11, 9)</f>
        <v>43413</v>
      </c>
      <c r="F20" s="6">
        <f ca="1">Список_дел[[#This Row],[Дата начала ]]+45</f>
        <v>43458</v>
      </c>
      <c r="G20" s="2">
        <v>0</v>
      </c>
      <c r="H20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1" spans="2:8" ht="30" customHeight="1" x14ac:dyDescent="0.3">
      <c r="B21" t="s">
        <v>30</v>
      </c>
      <c r="C21" t="s">
        <v>6</v>
      </c>
      <c r="D21" t="s">
        <v>12</v>
      </c>
      <c r="E21" s="6">
        <f ca="1">DATE(Calendar_Year, 11, 9)</f>
        <v>43413</v>
      </c>
      <c r="F21" s="6">
        <f ca="1">Список_дел[[#This Row],[Дата начала ]]+45</f>
        <v>43458</v>
      </c>
      <c r="G21" s="2">
        <v>0</v>
      </c>
      <c r="H21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2" spans="2:8" ht="30" customHeight="1" x14ac:dyDescent="0.3">
      <c r="B22" t="s">
        <v>31</v>
      </c>
      <c r="C22" t="s">
        <v>6</v>
      </c>
      <c r="D22" t="s">
        <v>12</v>
      </c>
      <c r="E22" s="6">
        <f ca="1">DATE(Calendar_Year, 11, 9)</f>
        <v>43413</v>
      </c>
      <c r="F22" s="6">
        <f ca="1">Список_дел[[#This Row],[Дата начала ]]+45</f>
        <v>43458</v>
      </c>
      <c r="G22" s="2">
        <v>0</v>
      </c>
      <c r="H22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3" spans="2:8" ht="30" customHeight="1" x14ac:dyDescent="0.3">
      <c r="B23" t="s">
        <v>32</v>
      </c>
      <c r="C23" t="s">
        <v>6</v>
      </c>
      <c r="D23" t="s">
        <v>12</v>
      </c>
      <c r="E23" s="6">
        <f ca="1">DATE(Calendar_Year, 11, 9)</f>
        <v>43413</v>
      </c>
      <c r="F23" s="6">
        <f ca="1">Список_дел[[#This Row],[Дата начала ]]+45</f>
        <v>43458</v>
      </c>
      <c r="G23" s="2">
        <v>0</v>
      </c>
      <c r="H23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4" spans="2:8" ht="30" customHeight="1" x14ac:dyDescent="0.3">
      <c r="B24" t="s">
        <v>33</v>
      </c>
      <c r="C24" t="s">
        <v>6</v>
      </c>
      <c r="D24" t="s">
        <v>12</v>
      </c>
      <c r="E24" s="6">
        <f ca="1">DATE(Calendar_Year, 11, 9)</f>
        <v>43413</v>
      </c>
      <c r="F24" s="6">
        <f ca="1">Список_дел[[#This Row],[Дата начала ]]+45</f>
        <v>43458</v>
      </c>
      <c r="G24" s="2">
        <v>0</v>
      </c>
      <c r="H24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5" spans="2:8" ht="30" customHeight="1" x14ac:dyDescent="0.3">
      <c r="B25" t="s">
        <v>34</v>
      </c>
      <c r="C25" t="s">
        <v>6</v>
      </c>
      <c r="D25" t="s">
        <v>12</v>
      </c>
      <c r="E25" s="6">
        <f ca="1">DATE(Calendar_Year, 11, 9)</f>
        <v>43413</v>
      </c>
      <c r="F25" s="6">
        <f ca="1">Список_дел[[#This Row],[Дата начала ]]+45</f>
        <v>43458</v>
      </c>
      <c r="G25" s="2">
        <v>0</v>
      </c>
      <c r="H25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6" spans="2:8" ht="30" customHeight="1" x14ac:dyDescent="0.3">
      <c r="B26" t="s">
        <v>35</v>
      </c>
      <c r="C26" t="s">
        <v>6</v>
      </c>
      <c r="D26" t="s">
        <v>12</v>
      </c>
      <c r="E26" s="6">
        <f ca="1">DATE(Calendar_Year, 11, 9)</f>
        <v>43413</v>
      </c>
      <c r="F26" s="6">
        <f ca="1">Список_дел[[#This Row],[Дата начала ]]+45</f>
        <v>43458</v>
      </c>
      <c r="G26" s="2">
        <v>0</v>
      </c>
      <c r="H26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7" spans="2:8" ht="30" customHeight="1" x14ac:dyDescent="0.3">
      <c r="B27" t="s">
        <v>36</v>
      </c>
      <c r="C27" t="s">
        <v>6</v>
      </c>
      <c r="D27" t="s">
        <v>12</v>
      </c>
      <c r="E27" s="6">
        <f ca="1">DATE(Calendar_Year, 11, 9)</f>
        <v>43413</v>
      </c>
      <c r="F27" s="6">
        <f ca="1">Список_дел[[#This Row],[Дата начала ]]+45</f>
        <v>43458</v>
      </c>
      <c r="G27" s="2">
        <v>0</v>
      </c>
      <c r="H27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8" spans="2:8" ht="30" customHeight="1" x14ac:dyDescent="0.3">
      <c r="B28" t="s">
        <v>37</v>
      </c>
      <c r="C28" t="s">
        <v>6</v>
      </c>
      <c r="D28" t="s">
        <v>12</v>
      </c>
      <c r="E28" s="6">
        <f ca="1">DATE(Calendar_Year, 11, 9)</f>
        <v>43413</v>
      </c>
      <c r="F28" s="6">
        <f ca="1">Список_дел[[#This Row],[Дата начала ]]+45</f>
        <v>43458</v>
      </c>
      <c r="G28" s="2">
        <v>0</v>
      </c>
      <c r="H28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29" spans="2:8" ht="30" customHeight="1" x14ac:dyDescent="0.3">
      <c r="B29" t="s">
        <v>38</v>
      </c>
      <c r="C29" t="s">
        <v>6</v>
      </c>
      <c r="D29" t="s">
        <v>12</v>
      </c>
      <c r="E29" s="6">
        <f ca="1">DATE(Calendar_Year, 11, 9)</f>
        <v>43413</v>
      </c>
      <c r="F29" s="6">
        <f ca="1">Список_дел[[#This Row],[Дата начала ]]+45</f>
        <v>43458</v>
      </c>
      <c r="G29" s="2">
        <v>0</v>
      </c>
      <c r="H29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  <row r="30" spans="2:8" ht="30" customHeight="1" x14ac:dyDescent="0.3">
      <c r="B30" t="s">
        <v>39</v>
      </c>
      <c r="C30" t="s">
        <v>6</v>
      </c>
      <c r="D30" t="s">
        <v>12</v>
      </c>
      <c r="E30" s="6">
        <f ca="1">DATE(Calendar_Year, 11, 9)</f>
        <v>43413</v>
      </c>
      <c r="F30" s="6">
        <f ca="1">Список_дел[[#This Row],[Дата начала ]]+45</f>
        <v>43458</v>
      </c>
      <c r="G30" s="2">
        <v>0</v>
      </c>
      <c r="H30" s="3">
        <f ca="1">IF(AND(Список_дел[[#This Row],[Состояние ]]="Завершено",Список_дел[[#This Row],[% завершения]]=1),1,IF(ISBLANK(Список_дел[[#This Row],[Дата выполнения ]]),-1,IF(AND(Список_дел[[#This Row],[Состояние ]]&lt;&gt;"Завершено",TODAY()&gt;Список_дел[[#This Row],[Дата выполнения ]]),0,-1)))</f>
        <v>-1</v>
      </c>
    </row>
  </sheetData>
  <mergeCells count="1">
    <mergeCell ref="B2:I2"/>
  </mergeCells>
  <phoneticPr fontId="1" type="noConversion"/>
  <conditionalFormatting sqref="G8:G30">
    <cfRule type="dataBar" priority="1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{7BBA078B-4409-4BDB-9EF5-06FB3F42BD2A}</x14:id>
        </ext>
      </extLst>
    </cfRule>
  </conditionalFormatting>
  <conditionalFormatting sqref="G4:G30">
    <cfRule type="dataBar" priority="89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{188CB613-9332-4DC6-9DE8-E9F63BEC4859}</x14:id>
        </ext>
      </extLst>
    </cfRule>
  </conditionalFormatting>
  <dataValidations count="15">
    <dataValidation allowBlank="1" showInputMessage="1" showErrorMessage="1" prompt="Создайте на этом листе список дел. Введите в ячейке I1 год для списка." sqref="A1" xr:uid="{00000000-0002-0000-0000-000000000000}"/>
    <dataValidation allowBlank="1" showInputMessage="1" showErrorMessage="1" prompt="Эта ячейка содержит заголовок листа." sqref="B2" xr:uid="{00000000-0002-0000-0000-000001000000}"/>
    <dataValidation allowBlank="1" showInputMessage="1" showErrorMessage="1" prompt="В столбце под этим заголовком введите задачу. Найдите конкретную запись с помощью фильтров заголовка." sqref="B3" xr:uid="{00000000-0002-0000-0000-000002000000}"/>
    <dataValidation allowBlank="1" showInputMessage="1" showErrorMessage="1" prompt="В столбце под этим заголовком выберите приоритет. Нажмите клавиши ALT+СТРЕЛКА ВНИЗ, чтобы открыть раскрывающийся список, а затем — клавишу ВВОД, чтобы сделать выбор." sqref="C3" xr:uid="{00000000-0002-0000-0000-000003000000}"/>
    <dataValidation allowBlank="1" showInputMessage="1" showErrorMessage="1" prompt="В столбце под этим заголовком выберите состояние.  Нажмите клавиши ALT+СТРЕЛКА ВНИЗ, чтобы открыть раскрывающийся список, а затем — клавишу ВВОД, чтобы сделать выбор." sqref="D3" xr:uid="{00000000-0002-0000-0000-000004000000}"/>
    <dataValidation allowBlank="1" showInputMessage="1" showErrorMessage="1" prompt="В столбце под этим заголовком введите дату начала." sqref="E3" xr:uid="{00000000-0002-0000-0000-000005000000}"/>
    <dataValidation allowBlank="1" showInputMessage="1" showErrorMessage="1" prompt="В столбце под этим заголовком введите дату выполнения." sqref="F3" xr:uid="{00000000-0002-0000-0000-000006000000}"/>
    <dataValidation allowBlank="1" showInputMessage="1" showErrorMessage="1" prompt="Выберите в этом столбце % завершения. Нажмите клавиши ALT+СТРЕЛКА ВНИЗ, чтобы открыть раскрывающийся список, а затем — клавишу ВВОД, чтобы сделать выбор. Ход завершения отображается в строке состояния." sqref="G3" xr:uid="{00000000-0002-0000-0000-000007000000}"/>
    <dataValidation allowBlank="1" showInputMessage="1" showErrorMessage="1" prompt="Значки-индикаторы завершенных и просроченных задач обновляются автоматически при их завершении. Флаг обозначает просроченные задачи, а галочка — завершенные." sqref="H3" xr:uid="{00000000-0002-0000-0000-000008000000}"/>
    <dataValidation allowBlank="1" showInputMessage="1" showErrorMessage="1" prompt="В столбце под этим заголовком введите заметки." sqref="I3" xr:uid="{00000000-0002-0000-0000-000009000000}"/>
    <dataValidation allowBlank="1" showInputMessage="1" showErrorMessage="1" prompt="В этой ячейке введите год для списка дел." sqref="I1" xr:uid="{00000000-0002-0000-0000-00000A000000}"/>
    <dataValidation type="list" errorStyle="warning" allowBlank="1" showInputMessage="1" showErrorMessage="1" error="Выберите элемент в списке. Нажмите кнопку &quot;Отмена&quot;, затем клавиши ALT+СТРЕЛКА ВНИЗ, чтобы открыть раскрывающийся список, а затем — клавишу ВВОД, чтобы сделать выбор." sqref="D4:D30" xr:uid="{00000000-0002-0000-0000-00000B000000}">
      <formula1>"Не начато, Выполняется, Отложено, Завершено"</formula1>
    </dataValidation>
    <dataValidation type="list" errorStyle="warning" allowBlank="1" showInputMessage="1" showErrorMessage="1" error="Выберите элемент в списке. Нажмите кнопку &quot;Отмена&quot;, затем клавиши ALT+СТРЕЛКА ВНИЗ, чтобы открыть раскрывающийся список, а затем — клавишу ВВОД, чтобы сделать выбор." sqref="C4:C30" xr:uid="{00000000-0002-0000-0000-00000C000000}">
      <formula1>"Низкий, Обычный, Высокий"</formula1>
    </dataValidation>
    <dataValidation type="list" errorStyle="warning" allowBlank="1" showInputMessage="1" showErrorMessage="1" error="Выберите элемент в списке. Нажмите кнопку &quot;Отмена&quot;, затем клавиши ALT+СТРЕЛКА ВНИЗ, чтобы открыть раскрывающийся список, а затем — клавишу ВВОД, чтобы сделать выбор." sqref="G4:G30" xr:uid="{00000000-0002-0000-0000-00000D000000}">
      <formula1>"0%, 25%, 50%, 75%, 100%"</formula1>
    </dataValidation>
    <dataValidation type="custom" errorStyle="warning" allowBlank="1" showInputMessage="1" showErrorMessage="1" error="Дата выполнения не должна быть меньше даты начала. Выберите &quot;Да&quot; для сохранения записи, &quot;Нет&quot; для повторения попытки или &quot;Отмена&quot; для очистки ячейки." sqref="F4:F30" xr:uid="{00000000-0002-0000-0000-00000E000000}">
      <formula1>F4&gt;=E4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BA078B-4409-4BDB-9EF5-06FB3F42BD2A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G8:G30</xm:sqref>
        </x14:conditionalFormatting>
        <x14:conditionalFormatting xmlns:xm="http://schemas.microsoft.com/office/excel/2006/main">
          <x14:cfRule type="iconSet" priority="20" id="{EB59615F-C820-4CCD-BC66-A0AF782401C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H8</xm:sqref>
        </x14:conditionalFormatting>
        <x14:conditionalFormatting xmlns:xm="http://schemas.microsoft.com/office/excel/2006/main">
          <x14:cfRule type="dataBar" id="{188CB613-9332-4DC6-9DE8-E9F63BEC4859}">
            <x14:dataBar minLength="0" maxLength="100" border="1">
              <x14:cfvo type="autoMin"/>
              <x14:cfvo type="autoMax"/>
              <x14:borderColor theme="3" tint="0.39997558519241921"/>
              <x14:negativeFillColor rgb="FFFF0000"/>
              <x14:axisColor rgb="FF000000"/>
            </x14:dataBar>
          </x14:cfRule>
          <xm:sqref>G4:G30</xm:sqref>
        </x14:conditionalFormatting>
        <x14:conditionalFormatting xmlns:xm="http://schemas.microsoft.com/office/excel/2006/main">
          <x14:cfRule type="iconSet" priority="90" id="{61976558-4184-4BD1-B78A-DCBE6FDA3BC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Flags" iconId="0"/>
              <x14:cfIcon iconSet="3Symbols2" iconId="2"/>
            </x14:iconSet>
          </x14:cfRule>
          <xm:sqref>H4:H30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Список дел</vt:lpstr>
      <vt:lpstr>Calendar_Year</vt:lpstr>
      <vt:lpstr>'Список дел'!Заголовки_для_печати</vt:lpstr>
      <vt:lpstr>Заголовок1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Алексей Рубан</dc:creator>
  <cp:lastModifiedBy>Алексей Рубан</cp:lastModifiedBy>
  <dcterms:created xsi:type="dcterms:W3CDTF">2016-12-15T07:11:03Z</dcterms:created>
  <dcterms:modified xsi:type="dcterms:W3CDTF">2018-09-22T15:23:36Z</dcterms:modified>
</cp:coreProperties>
</file>